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nnika.klopp\Desktop\"/>
    </mc:Choice>
  </mc:AlternateContent>
  <xr:revisionPtr revIDLastSave="0" documentId="13_ncr:1_{44A0B0D6-F894-4139-B39E-8FCF51F000BA}" xr6:coauthVersionLast="47" xr6:coauthVersionMax="47" xr10:uidLastSave="{00000000-0000-0000-0000-000000000000}"/>
  <bookViews>
    <workbookView xWindow="-120" yWindow="-120" windowWidth="29040" windowHeight="158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8" l="1"/>
  <c r="H29" i="18"/>
  <c r="I34" i="18"/>
  <c r="I28" i="18"/>
  <c r="O37" i="18"/>
  <c r="O38" i="18"/>
  <c r="O39" i="18"/>
  <c r="O40" i="18"/>
  <c r="O41" i="18"/>
  <c r="I29" i="18" s="1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36" i="18"/>
  <c r="N36" i="18"/>
  <c r="G28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H28" i="18"/>
  <c r="F28" i="18"/>
  <c r="G30" i="18"/>
  <c r="G29" i="18"/>
  <c r="H35" i="18"/>
  <c r="G35" i="18"/>
  <c r="E35" i="18"/>
  <c r="F35" i="18"/>
  <c r="G34" i="18"/>
  <c r="H34" i="18"/>
  <c r="I35" i="18"/>
  <c r="J35" i="18"/>
  <c r="J34" i="18"/>
  <c r="F30" i="18"/>
  <c r="F29" i="18"/>
  <c r="D32" i="18"/>
  <c r="E9" i="18" l="1"/>
  <c r="F20" i="18"/>
  <c r="F22" i="18"/>
  <c r="E34" i="18"/>
  <c r="D9" i="18"/>
  <c r="F12" i="18"/>
  <c r="E7" i="18"/>
  <c r="D15" i="18"/>
  <c r="F24" i="18"/>
  <c r="F18" i="18"/>
  <c r="F15" i="18"/>
  <c r="D28" i="18"/>
  <c r="G8" i="18"/>
  <c r="D34" i="18"/>
  <c r="D12" i="18"/>
  <c r="D16" i="18"/>
  <c r="D20" i="18"/>
  <c r="D22" i="18"/>
  <c r="D23" i="18"/>
  <c r="D24" i="18"/>
  <c r="D7" i="18"/>
</calcChain>
</file>

<file path=xl/sharedStrings.xml><?xml version="1.0" encoding="utf-8"?>
<sst xmlns="http://schemas.openxmlformats.org/spreadsheetml/2006/main" count="100" uniqueCount="98">
  <si>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</si>
  <si>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</si>
  <si>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</si>
  <si>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</si>
  <si>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</si>
  <si>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</si>
  <si>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</si>
  <si>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</si>
  <si>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</si>
  <si>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</si>
  <si>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</si>
  <si>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</si>
  <si>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</si>
  <si>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Anlage 2</t>
  </si>
  <si>
    <t>Datum Antragstellung:</t>
  </si>
  <si>
    <t>Hersteller/Lieferant</t>
  </si>
  <si>
    <t>Anteil am Produkt</t>
  </si>
  <si>
    <t>z.B. Zertifikate/ Prüfberichte</t>
  </si>
  <si>
    <t>Alle Felder sind auszufüllen!</t>
  </si>
  <si>
    <t>ggf. vorhandene Nachweise</t>
  </si>
  <si>
    <t>ja / yes</t>
  </si>
  <si>
    <t>nein / no</t>
  </si>
  <si>
    <t>Annex 2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</si>
  <si>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</si>
  <si>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</si>
  <si>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</si>
  <si>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</si>
  <si>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</si>
  <si>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</si>
  <si>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</si>
  <si>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</si>
  <si>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</si>
  <si>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</si>
  <si>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</si>
  <si>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Manufacturer/ Supplier</t>
  </si>
  <si>
    <t>e.g. certificates/ test reports</t>
  </si>
  <si>
    <t>available documents, if applicable</t>
  </si>
  <si>
    <t>All sections must be completed!</t>
  </si>
  <si>
    <t>Percentage in product</t>
  </si>
  <si>
    <t>Version 1</t>
  </si>
  <si>
    <t>Version #</t>
  </si>
  <si>
    <t>Datum/Date</t>
  </si>
  <si>
    <t>Änderung / Changes</t>
  </si>
  <si>
    <t>Erstveröffentlichung / intial publication</t>
  </si>
  <si>
    <t>DE-UZ 27 - Ausgabe Januar 2025</t>
  </si>
  <si>
    <t>DE-UZ 27 - Edition January 2025</t>
  </si>
  <si>
    <t>Reusable packaging systems for transport and shipping</t>
  </si>
  <si>
    <t>kontaktempfindliche Verpackung?</t>
  </si>
  <si>
    <t>Gewicht-Volumen-Verhältnis &lt;30 g/L</t>
  </si>
  <si>
    <t>Angaben zum Mehrwegsystem</t>
  </si>
  <si>
    <t>Name des Systems:</t>
  </si>
  <si>
    <t>Material</t>
  </si>
  <si>
    <t>Primär oder PCR Material</t>
  </si>
  <si>
    <t>bei PPK: Altpapiersortengruppe</t>
  </si>
  <si>
    <t>z.B Gruppe 1</t>
  </si>
  <si>
    <t>in Gew.-%</t>
  </si>
  <si>
    <t>Anteil nicht deklarierter Materialien in Gew-%</t>
  </si>
  <si>
    <t>Closed-loop System</t>
  </si>
  <si>
    <t>Aufbau der Verpackung</t>
  </si>
  <si>
    <t>Composition of the packaging</t>
  </si>
  <si>
    <t>Mehrweg-Verpackungssysteme für Transport und Versand</t>
  </si>
  <si>
    <t>Bitte pro Verpackungsart eine Anlage ausfüllen!</t>
  </si>
  <si>
    <t>Holzanteil gesamt in %:</t>
  </si>
  <si>
    <t>PPK-Gehalt gesamt in %:</t>
  </si>
  <si>
    <t>Primärmaterial / primary material</t>
  </si>
  <si>
    <t>Holz / wood</t>
  </si>
  <si>
    <t>ggf. hier Material spezifizieren</t>
  </si>
  <si>
    <t>Papier, Pappe, Karton (PPK) / Paper, cardborad, carton</t>
  </si>
  <si>
    <t>bitte auswählen</t>
  </si>
  <si>
    <t>Sonstiges / Others</t>
  </si>
  <si>
    <t>Gruppe 1 / Group 1</t>
  </si>
  <si>
    <t>Gruppe 2 / Group 2</t>
  </si>
  <si>
    <t>Gruppe 3 / Group 3</t>
  </si>
  <si>
    <t>Gruppe 4 / Group 4</t>
  </si>
  <si>
    <t>Gruppe 5 / Group 5</t>
  </si>
  <si>
    <t>Kunststoff / plastics</t>
  </si>
  <si>
    <t>Naturfasern / natural fibers</t>
  </si>
  <si>
    <t>Naturfaseranteil gesamt in %:</t>
  </si>
  <si>
    <t>Anteil Kunststoff-Rezyklat in %:</t>
  </si>
  <si>
    <t>Anteil PPK-Rezyklat in %:</t>
  </si>
  <si>
    <t>PCR-Material / PCR material</t>
  </si>
  <si>
    <t>Contact-sensitive packaging?</t>
  </si>
  <si>
    <t>Closed-loop system</t>
  </si>
  <si>
    <t>Weight-to-volume ratio &lt;30 g/L</t>
  </si>
  <si>
    <t>Percentage of undeclared materials in % by weight</t>
  </si>
  <si>
    <t>If necessary, specify material here</t>
  </si>
  <si>
    <t>Materials</t>
  </si>
  <si>
    <t>please select</t>
  </si>
  <si>
    <t>Primary or PCR material</t>
  </si>
  <si>
    <t>for Paper, cardboard, cartons:  waste paper group</t>
  </si>
  <si>
    <t>e.g. group 1</t>
  </si>
  <si>
    <t>in % by weight</t>
  </si>
  <si>
    <t>Please complete one attachment per packaging type!</t>
  </si>
  <si>
    <t>Total wood share in %::</t>
  </si>
  <si>
    <t>Natural fiber content in %:</t>
  </si>
  <si>
    <t>Paper, cardboard, cartons content in %</t>
  </si>
  <si>
    <t>Share of recycled plastic in %:</t>
  </si>
  <si>
    <t>Share of paper, cardboard, carton recycled materials in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</si>
</sst>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vertical="center"/>
      <protection locked="0"/>
    </xf>
    <xf numFmtId="2" fontId="3" fillId="2" borderId="1" xfId="0" applyNumberFormat="1" applyFont="1" applyFill="1" applyBorder="1" applyAlignment="1" applyProtection="1">
      <alignment vertical="center"/>
      <protection locked="0"/>
    </xf>
    <xf numFmtId="2" fontId="3" fillId="2" borderId="3" xfId="0" applyNumberFormat="1" applyFont="1" applyFill="1" applyBorder="1" applyAlignment="1" applyProtection="1">
      <alignment vertical="center"/>
      <protection locked="0"/>
    </xf>
    <xf numFmtId="2" fontId="3" fillId="6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6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/>
    <xf numFmtId="0" fontId="3" fillId="2" borderId="0" xfId="0" applyFont="1" applyFill="1"/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/>
    </xf>
    <xf numFmtId="0" fontId="8" fillId="4" borderId="0" xfId="0" applyFont="1" applyFill="1" applyAlignment="1">
      <alignment vertical="center" wrapText="1"/>
    </xf>
    <xf numFmtId="0" fontId="3" fillId="6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2" borderId="18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right" vertical="top"/>
    </xf>
    <xf numFmtId="2" fontId="3" fillId="3" borderId="1" xfId="0" applyNumberFormat="1" applyFont="1" applyFill="1" applyBorder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E5EFFB"/>
      <color rgb="FF008000"/>
      <color rgb="FFCCFFCC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171450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171450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171450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10" Type="http://schemas.openxmlformats.org/officeDocument/2006/relationships/control" Target="../activeX/activeX6.xml"/><Relationship Id="rId19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56"/>
  <sheetViews>
    <sheetView tabSelected="1" topLeftCell="A5" zoomScale="91" zoomScaleNormal="91" workbookViewId="0">
      <selection activeCell="E18" sqref="E18"/>
    </sheetView>
  </sheetViews>
  <sheetFormatPr baseColWidth="10" defaultColWidth="11.42578125" defaultRowHeight="13.7" customHeight="1" outlineLevelCol="1" x14ac:dyDescent="0.2"/>
  <cols>
    <col min="1" max="1" width="1.42578125" style="37" customWidth="1"/>
    <col min="2" max="2" width="2" style="37" customWidth="1"/>
    <col min="3" max="3" width="4.85546875" style="38" customWidth="1"/>
    <col min="4" max="4" width="44.42578125" style="37" customWidth="1"/>
    <col min="5" max="5" width="51.7109375" style="37" customWidth="1"/>
    <col min="6" max="6" width="51.7109375" style="38" customWidth="1"/>
    <col min="7" max="7" width="41.140625" style="38" customWidth="1"/>
    <col min="8" max="8" width="35.7109375" style="37" customWidth="1"/>
    <col min="9" max="9" width="21.7109375" style="37" customWidth="1" outlineLevel="1"/>
    <col min="10" max="10" width="31" style="37" customWidth="1"/>
    <col min="11" max="12" width="14.5703125" style="37" customWidth="1"/>
    <col min="13" max="13" width="2.5703125" style="37" customWidth="1"/>
    <col min="14" max="14" width="14.28515625" style="37" customWidth="1"/>
    <col min="15" max="15" width="8.85546875" style="37" customWidth="1"/>
    <col min="16" max="16" width="14.28515625" style="37" customWidth="1"/>
    <col min="17" max="17" width="2.5703125" style="37" customWidth="1"/>
    <col min="18" max="16384" width="11.42578125" style="37"/>
  </cols>
  <sheetData>
    <row r="1" spans="1:20" ht="7.5" customHeight="1" x14ac:dyDescent="0.2"/>
    <row r="2" spans="1:20" s="39" customFormat="1" ht="15" customHeight="1" x14ac:dyDescent="0.2">
      <c r="B2" s="40"/>
      <c r="C2" s="40"/>
      <c r="E2" s="41" t="s">
        <v>0</v>
      </c>
      <c r="F2" s="15" t="s">
        <v>1</v>
      </c>
    </row>
    <row r="3" spans="1:20" s="39" customFormat="1" ht="15" customHeight="1" x14ac:dyDescent="0.2">
      <c r="B3" s="40"/>
      <c r="C3" s="40"/>
      <c r="E3" s="43"/>
      <c r="F3" s="44"/>
    </row>
    <row r="4" spans="1:20" s="39" customFormat="1" ht="15" customHeight="1" x14ac:dyDescent="0.2">
      <c r="B4" s="40"/>
      <c r="C4" s="40"/>
      <c r="E4" s="43" t="s">
        <v>2</v>
      </c>
      <c r="F4" s="45">
        <v>45803</v>
      </c>
    </row>
    <row r="5" spans="1:20" s="39" customFormat="1" ht="15.75" customHeight="1" x14ac:dyDescent="0.2">
      <c r="B5" s="40"/>
      <c r="C5" s="40"/>
    </row>
    <row r="6" spans="1:20" s="39" customFormat="1" ht="7.5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</row>
    <row r="7" spans="1:20" ht="18" customHeight="1" x14ac:dyDescent="0.2">
      <c r="A7" s="46"/>
      <c r="B7" s="46"/>
      <c r="C7" s="46"/>
      <c r="D7" s="47" t="str">
        <f>IF($F$2=Text!$A$1,Text!$A$2,Text!$B$2)</f>
        <v>Anlage 2</v>
      </c>
      <c r="E7" s="47" t="str">
        <f>IF($F$2=Text!$A$1,Text!$A$4,Text!$B$4)</f>
        <v>Bitte verwenden Sie nur dieses Formular!</v>
      </c>
      <c r="F7" s="46"/>
      <c r="G7" s="46"/>
      <c r="H7" s="46"/>
      <c r="I7" s="46"/>
      <c r="J7" s="46"/>
      <c r="L7" s="48"/>
      <c r="M7" s="48"/>
      <c r="N7" s="48"/>
      <c r="O7" s="48"/>
    </row>
    <row r="8" spans="1:20" ht="13.7" customHeight="1" x14ac:dyDescent="0.2">
      <c r="A8" s="46"/>
      <c r="B8" s="46"/>
      <c r="C8" s="46"/>
      <c r="D8" s="49"/>
      <c r="E8" s="49"/>
      <c r="F8" s="46"/>
      <c r="G8" s="47" t="str">
        <f>IF($F$2=Text!$A$1,Text!$A$34,Text!$B$34)</f>
        <v>Alle Felder sind auszufüllen!</v>
      </c>
      <c r="H8" s="46"/>
      <c r="I8" s="46"/>
      <c r="J8" s="46"/>
      <c r="L8" s="48"/>
      <c r="M8" s="48"/>
      <c r="N8" s="48"/>
      <c r="O8" s="48"/>
    </row>
    <row r="9" spans="1:20" ht="16.149999999999999" customHeight="1" x14ac:dyDescent="0.2">
      <c r="A9" s="46"/>
      <c r="B9" s="46"/>
      <c r="C9" s="46"/>
      <c r="D9" s="47" t="str">
        <f>IF($F$2=Text!$A$1,Text!$A$3,Text!$B$3)</f>
        <v>DE-UZ 27 - Ausgabe Januar 2025</v>
      </c>
      <c r="E9" s="47" t="str">
        <f>IF($F$2=Text!$A$1,Text!$A$5,Text!$B$5)</f>
        <v>Mehrweg-Verpackungssysteme für Transport und Versand</v>
      </c>
      <c r="F9" s="46"/>
      <c r="G9" s="46"/>
      <c r="H9" s="46"/>
      <c r="I9" s="46"/>
      <c r="J9" s="46"/>
      <c r="L9" s="48"/>
      <c r="M9" s="48"/>
      <c r="N9" s="48"/>
      <c r="O9" s="48"/>
    </row>
    <row r="10" spans="1:20" ht="6.75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L10" s="48"/>
      <c r="M10" s="48"/>
      <c r="N10" s="48"/>
      <c r="O10" s="48"/>
    </row>
    <row r="11" spans="1:20" s="39" customFormat="1" ht="15" customHeight="1" x14ac:dyDescent="0.2">
      <c r="B11" s="40"/>
      <c r="C11" s="40"/>
    </row>
    <row r="12" spans="1:20" s="39" customFormat="1" ht="15" customHeight="1" x14ac:dyDescent="0.2">
      <c r="B12" s="40"/>
      <c r="C12" s="40"/>
      <c r="D12" s="50" t="str">
        <f>IF($F$2=Text!$A$1,Text!$A$6,Text!$B$6)</f>
        <v>Angaben zum Unternehmen</v>
      </c>
      <c r="E12" s="51"/>
      <c r="F12" s="52" t="str">
        <f>IF($F$2=Text!$A$1,Text!$A$14,Text!$B$14)</f>
        <v>Angaben zum Mehrwegsystem</v>
      </c>
      <c r="G12" s="1"/>
    </row>
    <row r="13" spans="1:20" ht="13.5" customHeight="1" x14ac:dyDescent="0.2">
      <c r="F13" s="53"/>
      <c r="G13" s="1"/>
      <c r="I13" s="54"/>
      <c r="J13" s="54"/>
      <c r="K13" s="55"/>
      <c r="L13" s="38"/>
      <c r="M13" s="38"/>
      <c r="N13" s="38"/>
      <c r="O13" s="38"/>
      <c r="P13" s="38"/>
    </row>
    <row r="14" spans="1:20" ht="13.5" customHeight="1" x14ac:dyDescent="0.2">
      <c r="D14" s="56"/>
      <c r="E14" s="57"/>
      <c r="F14" s="53"/>
      <c r="G14" s="1"/>
      <c r="H14" s="1"/>
      <c r="I14" s="54"/>
      <c r="J14" s="58"/>
      <c r="K14" s="1"/>
      <c r="L14" s="38"/>
      <c r="M14" s="38"/>
      <c r="N14" s="38"/>
      <c r="O14" s="38"/>
      <c r="P14" s="38"/>
    </row>
    <row r="15" spans="1:20" ht="13.5" customHeight="1" x14ac:dyDescent="0.2">
      <c r="D15" s="53" t="str">
        <f>IF($F$2=Text!$A$1,Text!$A$7,Text!$B$7)</f>
        <v>Name des Unternehmens:</v>
      </c>
      <c r="E15" s="7"/>
      <c r="F15" s="53" t="str">
        <f>IF($F$2=Text!$A$1,Text!$A$15,Text!$B$15)</f>
        <v>Name des Systems:</v>
      </c>
      <c r="G15" s="12"/>
      <c r="H15" s="1"/>
      <c r="I15" s="58"/>
      <c r="J15" s="59"/>
      <c r="K15" s="59"/>
      <c r="L15" s="38"/>
      <c r="M15" s="38"/>
      <c r="N15" s="38"/>
      <c r="O15" s="38"/>
      <c r="P15" s="38"/>
      <c r="Q15" s="60"/>
      <c r="R15" s="60"/>
      <c r="S15" s="60"/>
      <c r="T15" s="60"/>
    </row>
    <row r="16" spans="1:20" ht="13.5" customHeight="1" x14ac:dyDescent="0.2">
      <c r="D16" s="53" t="str">
        <f>IF($F$2=Text!$A$1,Text!$A$8,Text!$B$8)</f>
        <v>Vollständige Anschrift:</v>
      </c>
      <c r="E16" s="8"/>
      <c r="F16" s="53"/>
      <c r="H16" s="1"/>
      <c r="I16" s="58"/>
      <c r="J16" s="55"/>
      <c r="K16" s="55"/>
      <c r="L16" s="38"/>
      <c r="M16" s="38"/>
      <c r="N16" s="38"/>
      <c r="O16" s="38"/>
      <c r="P16" s="38"/>
    </row>
    <row r="17" spans="4:16" ht="13.5" customHeight="1" x14ac:dyDescent="0.2">
      <c r="D17" s="55"/>
      <c r="E17" s="9"/>
      <c r="F17" s="53"/>
      <c r="G17" s="1"/>
      <c r="H17" s="1"/>
      <c r="I17" s="58"/>
      <c r="J17" s="55"/>
      <c r="K17" s="55"/>
      <c r="L17" s="38"/>
      <c r="M17" s="38"/>
      <c r="N17" s="38"/>
      <c r="O17" s="38"/>
      <c r="P17" s="38"/>
    </row>
    <row r="18" spans="4:16" ht="13.5" customHeight="1" x14ac:dyDescent="0.2">
      <c r="D18" s="55"/>
      <c r="E18" s="10"/>
      <c r="F18" s="53" t="str">
        <f>IF($F$2=Text!$A$1,Text!$A$17,Text!$B$17)</f>
        <v>kontaktempfindliche Verpackung?</v>
      </c>
      <c r="G18" s="11"/>
      <c r="H18" s="1"/>
      <c r="J18" s="55"/>
      <c r="K18" s="55"/>
      <c r="L18" s="61"/>
      <c r="M18" s="62"/>
      <c r="N18" s="61"/>
      <c r="O18" s="61"/>
      <c r="P18" s="59"/>
    </row>
    <row r="19" spans="4:16" ht="13.7" customHeight="1" x14ac:dyDescent="0.2">
      <c r="F19" s="53"/>
      <c r="G19" s="1"/>
      <c r="H19" s="1"/>
    </row>
    <row r="20" spans="4:16" ht="13.7" customHeight="1" x14ac:dyDescent="0.2">
      <c r="D20" s="63" t="str">
        <f>IF($F$2=Text!$A$1,Text!$A$9,Text!$B$9)</f>
        <v>Kontaktperson</v>
      </c>
      <c r="F20" s="53" t="str">
        <f>IF($F$2=Text!$A$1,Text!$A$18,Text!$B$18)</f>
        <v>Closed-loop System</v>
      </c>
      <c r="G20" s="11"/>
      <c r="H20" s="1"/>
    </row>
    <row r="21" spans="4:16" ht="13.7" customHeight="1" x14ac:dyDescent="0.2">
      <c r="F21" s="53"/>
      <c r="G21" s="1"/>
      <c r="H21" s="38"/>
    </row>
    <row r="22" spans="4:16" ht="13.7" customHeight="1" x14ac:dyDescent="0.2">
      <c r="D22" s="58" t="str">
        <f>IF($F$2=Text!$A$1,Text!$A$10,Text!$B$10)</f>
        <v>Name:</v>
      </c>
      <c r="E22" s="11"/>
      <c r="F22" s="53" t="str">
        <f>IF($F$2=Text!$A$1,Text!$A$19,Text!$B$19)</f>
        <v>Gewicht-Volumen-Verhältnis &lt;30 g/L</v>
      </c>
      <c r="G22" s="11"/>
      <c r="H22" s="1"/>
    </row>
    <row r="23" spans="4:16" ht="13.7" customHeight="1" x14ac:dyDescent="0.2">
      <c r="D23" s="58" t="str">
        <f>IF($F$2=Text!$A$1,Text!$A$12,Text!$B$12)</f>
        <v>Telefonnummer:</v>
      </c>
      <c r="E23" s="11"/>
      <c r="F23" s="53"/>
      <c r="G23" s="1"/>
      <c r="H23" s="38"/>
    </row>
    <row r="24" spans="4:16" ht="13.7" customHeight="1" x14ac:dyDescent="0.2">
      <c r="D24" s="58" t="str">
        <f>IF($F$2=Text!$A$1,Text!$A$13,Text!$B$13)</f>
        <v>E-Mail-Adresse:</v>
      </c>
      <c r="E24" s="11"/>
      <c r="F24" s="53" t="str">
        <f>IF($F$2=Text!$A$1,Text!$A$20,Text!$B$20)</f>
        <v>Anteil nicht deklarierter Materialien in Gew-%</v>
      </c>
      <c r="G24" s="11"/>
      <c r="H24" s="1"/>
    </row>
    <row r="25" spans="4:16" ht="13.7" customHeight="1" x14ac:dyDescent="0.2">
      <c r="G25" s="37"/>
      <c r="H25" s="38"/>
    </row>
    <row r="26" spans="4:16" ht="13.7" customHeight="1" x14ac:dyDescent="0.2">
      <c r="D26" s="63"/>
      <c r="F26" s="53"/>
      <c r="G26" s="1"/>
      <c r="H26" s="1"/>
    </row>
    <row r="27" spans="4:16" ht="13.7" customHeight="1" x14ac:dyDescent="0.2">
      <c r="H27" s="38"/>
    </row>
    <row r="28" spans="4:16" ht="13.7" customHeight="1" x14ac:dyDescent="0.2">
      <c r="D28" s="53" t="str">
        <f>IF($F$2=Text!$A$1,Text!$A$16,Text!$B$16)</f>
        <v>Datum Antragstellung:</v>
      </c>
      <c r="E28" s="75"/>
      <c r="F28" s="58" t="str">
        <f>IF($F$2=Text!$A$1,Text!$A$39,Text!$B39)</f>
        <v>Holzanteil gesamt in %:</v>
      </c>
      <c r="G28" s="80">
        <f>SUMIF(E36:E55,"Holz / wood",I36:I55)</f>
        <v>0</v>
      </c>
      <c r="H28" s="53" t="str">
        <f>IF($F$2=Text!$A$1,Text!$A$42,Text!$B42)</f>
        <v>Anteil Kunststoff-Rezyklat in %:</v>
      </c>
      <c r="I28" s="80">
        <f>SUMIF(N36:N55,"WAHR",I36:I55)</f>
        <v>0</v>
      </c>
      <c r="J28" s="38"/>
      <c r="K28" s="38"/>
      <c r="L28" s="38"/>
      <c r="O28" s="64"/>
    </row>
    <row r="29" spans="4:16" ht="13.7" customHeight="1" x14ac:dyDescent="0.2">
      <c r="F29" s="58" t="str">
        <f>IF($F$2=Text!$A$1,Text!$A$40,Text!$B40)</f>
        <v>Naturfaseranteil gesamt in %:</v>
      </c>
      <c r="G29" s="80">
        <f>SUMIF(E36:E55,"Naturfasern / natural fibers",I36:I55)</f>
        <v>0</v>
      </c>
      <c r="H29" s="78" t="str">
        <f>IF($F$2=Text!$A$1,Text!$A$43,Text!$B43)</f>
        <v>Anteil PPK-Rezyklat in %:</v>
      </c>
      <c r="I29" s="80">
        <f>SUMIF(O36:O55,"WAHR",I36:I55)</f>
        <v>0</v>
      </c>
      <c r="J29" s="38"/>
      <c r="K29" s="38"/>
      <c r="L29" s="38"/>
      <c r="O29" s="65"/>
      <c r="P29" s="65"/>
    </row>
    <row r="30" spans="4:16" ht="13.7" customHeight="1" x14ac:dyDescent="0.2">
      <c r="D30" s="53"/>
      <c r="E30" s="62"/>
      <c r="F30" s="53" t="str">
        <f>IF($F$2=Text!$A$1,Text!$A$41,Text!$B41)</f>
        <v>PPK-Gehalt gesamt in %:</v>
      </c>
      <c r="G30" s="80">
        <f>SUMIF(E36:E55,"Papier, Pappe, Karton (PPK) / Paper, cardborad, carton",I36:I55)</f>
        <v>0</v>
      </c>
      <c r="H30" s="79"/>
      <c r="J30" s="66"/>
      <c r="K30" s="66"/>
    </row>
    <row r="31" spans="4:16" ht="13.7" customHeight="1" x14ac:dyDescent="0.2">
      <c r="D31" s="66"/>
      <c r="E31" s="66"/>
      <c r="F31" s="67"/>
      <c r="H31" s="38"/>
    </row>
    <row r="32" spans="4:16" ht="13.7" customHeight="1" x14ac:dyDescent="0.2">
      <c r="D32" s="63" t="str">
        <f>IF($F$2=Text!$A$1,Text!$A$35,Text!$B35)</f>
        <v>Aufbau der Verpackung</v>
      </c>
      <c r="E32" s="68" t="str">
        <f>IF($F$2=Text!$A$1,Text!$A$37,Text!$B37)</f>
        <v>Bitte pro Verpackungsart eine Anlage ausfüllen!</v>
      </c>
    </row>
    <row r="33" spans="2:15" ht="13.7" customHeight="1" x14ac:dyDescent="0.2">
      <c r="B33" s="38"/>
    </row>
    <row r="34" spans="2:15" ht="27.75" customHeight="1" x14ac:dyDescent="0.2">
      <c r="B34" s="69"/>
      <c r="C34" s="70"/>
      <c r="D34" s="70" t="str">
        <f>IF($F$2=Text!$A$1,Text!$A$23,Text!$B$23)</f>
        <v>Hersteller/Lieferant</v>
      </c>
      <c r="E34" s="70" t="str">
        <f>IF($F$2=Text!$A$1,Text!$A$24,Text!$B$24)</f>
        <v>Material</v>
      </c>
      <c r="F34" s="70"/>
      <c r="G34" s="70" t="str">
        <f>IF($F$2=Text!$A$1,Text!$A$26,Text!$B$26)</f>
        <v>Primär oder PCR Material</v>
      </c>
      <c r="H34" s="74" t="str">
        <f>IF($F$2=Text!$A$1,Text!$A$28,Text!$B$28)</f>
        <v>bei PPK: Altpapiersortengruppe</v>
      </c>
      <c r="I34" s="74" t="str">
        <f>IF($F$2=Text!$A$1,Text!$A$30,Text!$B$30)</f>
        <v>Anteil am Produkt</v>
      </c>
      <c r="J34" s="74" t="str">
        <f>IF($F$2=Text!$A$1,Text!$A$32,Text!$B$32)</f>
        <v>ggf. vorhandene Nachweise</v>
      </c>
    </row>
    <row r="35" spans="2:15" ht="13.7" customHeight="1" x14ac:dyDescent="0.2">
      <c r="B35" s="69"/>
      <c r="C35" s="70"/>
      <c r="D35" s="70"/>
      <c r="E35" s="46" t="str">
        <f>IF($F$2=Text!$A$1,Text!$A$25,Text!$B$25)</f>
        <v>bitte auswählen</v>
      </c>
      <c r="F35" s="46" t="str">
        <f>IF($F$2=Text!$A$1,Text!$A$22,Text!$B$22)</f>
        <v>ggf. hier Material spezifizieren</v>
      </c>
      <c r="G35" s="46" t="str">
        <f>IF($F$2=Text!$A$1,Text!$A$25,Text!$B$25)</f>
        <v>bitte auswählen</v>
      </c>
      <c r="H35" s="46" t="str">
        <f>IF($F$2=Text!$A$1,Text!$A$25,Text!$B$25)</f>
        <v>bitte auswählen</v>
      </c>
      <c r="I35" s="46" t="str">
        <f>IF($F$2=Text!$A$1,Text!$A$31,Text!$B$31)</f>
        <v>in Gew.-%</v>
      </c>
      <c r="J35" s="46" t="str">
        <f>IF($F$2=Text!$A$1,Text!$A$33,Text!$B$33)</f>
        <v>z.B. Zertifikate/ Prüfberichte</v>
      </c>
    </row>
    <row r="36" spans="2:15" ht="13.7" customHeight="1" x14ac:dyDescent="0.2">
      <c r="B36" s="38"/>
      <c r="C36" s="42">
        <v>1</v>
      </c>
      <c r="D36" s="11"/>
      <c r="E36" s="11"/>
      <c r="F36" s="11"/>
      <c r="G36" s="11"/>
      <c r="H36" s="11"/>
      <c r="I36" s="36"/>
      <c r="J36" s="11"/>
      <c r="N36" s="37" t="b">
        <f>IF(AND(E36="Kunststoff / plastics",G36="PCR-Material / PCR material"),TRUE)</f>
        <v>0</v>
      </c>
      <c r="O36" s="37" t="b">
        <f>IF(AND(E36="Papier, Pappe, Karton (PPK) / Paper, cardborad, carton",G36="PCR-Material / PCR material"),TRUE)</f>
        <v>0</v>
      </c>
    </row>
    <row r="37" spans="2:15" ht="13.7" customHeight="1" x14ac:dyDescent="0.2">
      <c r="C37" s="71">
        <v>2</v>
      </c>
      <c r="D37" s="32"/>
      <c r="E37" s="76"/>
      <c r="F37" s="76"/>
      <c r="G37" s="76"/>
      <c r="H37" s="76"/>
      <c r="I37" s="34"/>
      <c r="J37" s="32"/>
      <c r="N37" s="37" t="b">
        <f t="shared" ref="N37:N55" si="0">IF(AND(E37="Kunststoff / plastics",G37="PCR-Material / PCR material"),TRUE)</f>
        <v>0</v>
      </c>
      <c r="O37" s="37" t="b">
        <f t="shared" ref="O37:O55" si="1">IF(AND(E37="Papier, Pappe, Karton (PPK) / Paper, cardborad, carton",G37="PCR-Material / PCR material"),TRUE)</f>
        <v>0</v>
      </c>
    </row>
    <row r="38" spans="2:15" ht="13.7" customHeight="1" x14ac:dyDescent="0.2">
      <c r="C38" s="42">
        <v>3</v>
      </c>
      <c r="D38" s="11"/>
      <c r="E38" s="11"/>
      <c r="F38" s="11"/>
      <c r="G38" s="11"/>
      <c r="H38" s="11"/>
      <c r="I38" s="36"/>
      <c r="J38" s="11"/>
      <c r="N38" s="37" t="b">
        <f t="shared" si="0"/>
        <v>0</v>
      </c>
      <c r="O38" s="37" t="b">
        <f t="shared" si="1"/>
        <v>0</v>
      </c>
    </row>
    <row r="39" spans="2:15" ht="13.7" customHeight="1" x14ac:dyDescent="0.2">
      <c r="C39" s="71">
        <v>4</v>
      </c>
      <c r="D39" s="32"/>
      <c r="E39" s="76"/>
      <c r="F39" s="76"/>
      <c r="G39" s="76"/>
      <c r="H39" s="76"/>
      <c r="I39" s="34"/>
      <c r="J39" s="32"/>
      <c r="N39" s="37" t="b">
        <f t="shared" si="0"/>
        <v>0</v>
      </c>
      <c r="O39" s="37" t="b">
        <f t="shared" si="1"/>
        <v>0</v>
      </c>
    </row>
    <row r="40" spans="2:15" ht="13.7" customHeight="1" x14ac:dyDescent="0.2">
      <c r="C40" s="42">
        <v>5</v>
      </c>
      <c r="D40" s="11"/>
      <c r="E40" s="11"/>
      <c r="F40" s="11"/>
      <c r="G40" s="11"/>
      <c r="H40" s="11"/>
      <c r="I40" s="36"/>
      <c r="J40" s="11"/>
      <c r="N40" s="37" t="b">
        <f t="shared" si="0"/>
        <v>0</v>
      </c>
      <c r="O40" s="37" t="b">
        <f t="shared" si="1"/>
        <v>0</v>
      </c>
    </row>
    <row r="41" spans="2:15" ht="13.7" customHeight="1" x14ac:dyDescent="0.2">
      <c r="C41" s="71">
        <v>6</v>
      </c>
      <c r="D41" s="32"/>
      <c r="E41" s="76"/>
      <c r="F41" s="76"/>
      <c r="G41" s="76"/>
      <c r="H41" s="76"/>
      <c r="I41" s="34"/>
      <c r="J41" s="32"/>
      <c r="N41" s="37" t="b">
        <f t="shared" si="0"/>
        <v>0</v>
      </c>
      <c r="O41" s="37" t="b">
        <f t="shared" si="1"/>
        <v>0</v>
      </c>
    </row>
    <row r="42" spans="2:15" ht="13.7" customHeight="1" x14ac:dyDescent="0.2">
      <c r="C42" s="42">
        <v>7</v>
      </c>
      <c r="D42" s="11"/>
      <c r="E42" s="11"/>
      <c r="F42" s="11"/>
      <c r="G42" s="11"/>
      <c r="H42" s="11"/>
      <c r="I42" s="36"/>
      <c r="J42" s="11"/>
      <c r="N42" s="37" t="b">
        <f t="shared" si="0"/>
        <v>0</v>
      </c>
      <c r="O42" s="37" t="b">
        <f t="shared" si="1"/>
        <v>0</v>
      </c>
    </row>
    <row r="43" spans="2:15" ht="13.7" customHeight="1" x14ac:dyDescent="0.2">
      <c r="C43" s="71">
        <v>8</v>
      </c>
      <c r="D43" s="32"/>
      <c r="E43" s="76"/>
      <c r="F43" s="76"/>
      <c r="G43" s="76"/>
      <c r="H43" s="76"/>
      <c r="I43" s="34"/>
      <c r="J43" s="32"/>
      <c r="N43" s="37" t="b">
        <f t="shared" si="0"/>
        <v>0</v>
      </c>
      <c r="O43" s="37" t="b">
        <f t="shared" si="1"/>
        <v>0</v>
      </c>
    </row>
    <row r="44" spans="2:15" ht="13.7" customHeight="1" x14ac:dyDescent="0.2">
      <c r="C44" s="42">
        <v>9</v>
      </c>
      <c r="D44" s="11"/>
      <c r="E44" s="11"/>
      <c r="F44" s="11"/>
      <c r="G44" s="11"/>
      <c r="H44" s="11"/>
      <c r="I44" s="36"/>
      <c r="J44" s="11"/>
      <c r="N44" s="37" t="b">
        <f t="shared" si="0"/>
        <v>0</v>
      </c>
      <c r="O44" s="37" t="b">
        <f t="shared" si="1"/>
        <v>0</v>
      </c>
    </row>
    <row r="45" spans="2:15" ht="13.7" customHeight="1" x14ac:dyDescent="0.2">
      <c r="C45" s="71">
        <v>11</v>
      </c>
      <c r="D45" s="32"/>
      <c r="E45" s="76"/>
      <c r="F45" s="76"/>
      <c r="G45" s="76"/>
      <c r="H45" s="76"/>
      <c r="I45" s="34"/>
      <c r="J45" s="32"/>
      <c r="N45" s="37" t="b">
        <f t="shared" si="0"/>
        <v>0</v>
      </c>
      <c r="O45" s="37" t="b">
        <f t="shared" si="1"/>
        <v>0</v>
      </c>
    </row>
    <row r="46" spans="2:15" ht="13.7" customHeight="1" x14ac:dyDescent="0.2">
      <c r="C46" s="42">
        <v>12</v>
      </c>
      <c r="D46" s="11"/>
      <c r="E46" s="11"/>
      <c r="F46" s="11"/>
      <c r="G46" s="11"/>
      <c r="H46" s="11"/>
      <c r="I46" s="36"/>
      <c r="J46" s="11"/>
      <c r="N46" s="37" t="b">
        <f t="shared" si="0"/>
        <v>0</v>
      </c>
      <c r="O46" s="37" t="b">
        <f t="shared" si="1"/>
        <v>0</v>
      </c>
    </row>
    <row r="47" spans="2:15" ht="13.7" customHeight="1" x14ac:dyDescent="0.2">
      <c r="C47" s="71">
        <v>12</v>
      </c>
      <c r="D47" s="32"/>
      <c r="E47" s="76"/>
      <c r="F47" s="76"/>
      <c r="G47" s="76"/>
      <c r="H47" s="76"/>
      <c r="I47" s="34"/>
      <c r="J47" s="32"/>
      <c r="N47" s="37" t="b">
        <f t="shared" si="0"/>
        <v>0</v>
      </c>
      <c r="O47" s="37" t="b">
        <f t="shared" si="1"/>
        <v>0</v>
      </c>
    </row>
    <row r="48" spans="2:15" ht="13.7" customHeight="1" x14ac:dyDescent="0.2">
      <c r="C48" s="42">
        <v>13</v>
      </c>
      <c r="D48" s="11"/>
      <c r="E48" s="11"/>
      <c r="F48" s="11"/>
      <c r="G48" s="11"/>
      <c r="H48" s="11"/>
      <c r="I48" s="36"/>
      <c r="J48" s="11"/>
      <c r="N48" s="37" t="b">
        <f t="shared" si="0"/>
        <v>0</v>
      </c>
      <c r="O48" s="37" t="b">
        <f t="shared" si="1"/>
        <v>0</v>
      </c>
    </row>
    <row r="49" spans="3:15" ht="13.7" customHeight="1" x14ac:dyDescent="0.2">
      <c r="C49" s="71">
        <v>14</v>
      </c>
      <c r="D49" s="32"/>
      <c r="E49" s="76"/>
      <c r="F49" s="76"/>
      <c r="G49" s="76"/>
      <c r="H49" s="76"/>
      <c r="I49" s="34"/>
      <c r="J49" s="32"/>
      <c r="N49" s="37" t="b">
        <f t="shared" si="0"/>
        <v>0</v>
      </c>
      <c r="O49" s="37" t="b">
        <f t="shared" si="1"/>
        <v>0</v>
      </c>
    </row>
    <row r="50" spans="3:15" ht="13.7" customHeight="1" x14ac:dyDescent="0.2">
      <c r="C50" s="42">
        <v>15</v>
      </c>
      <c r="D50" s="11"/>
      <c r="E50" s="11"/>
      <c r="F50" s="11"/>
      <c r="G50" s="11"/>
      <c r="H50" s="11"/>
      <c r="I50" s="36"/>
      <c r="J50" s="11"/>
      <c r="N50" s="37" t="b">
        <f t="shared" si="0"/>
        <v>0</v>
      </c>
      <c r="O50" s="37" t="b">
        <f t="shared" si="1"/>
        <v>0</v>
      </c>
    </row>
    <row r="51" spans="3:15" ht="13.7" customHeight="1" x14ac:dyDescent="0.2">
      <c r="C51" s="71">
        <v>16</v>
      </c>
      <c r="D51" s="32"/>
      <c r="E51" s="76"/>
      <c r="F51" s="76"/>
      <c r="G51" s="76"/>
      <c r="H51" s="76"/>
      <c r="I51" s="34"/>
      <c r="J51" s="32"/>
      <c r="N51" s="37" t="b">
        <f t="shared" si="0"/>
        <v>0</v>
      </c>
      <c r="O51" s="37" t="b">
        <f t="shared" si="1"/>
        <v>0</v>
      </c>
    </row>
    <row r="52" spans="3:15" ht="13.7" customHeight="1" x14ac:dyDescent="0.2">
      <c r="C52" s="42">
        <v>17</v>
      </c>
      <c r="D52" s="11"/>
      <c r="E52" s="11"/>
      <c r="F52" s="11"/>
      <c r="G52" s="11"/>
      <c r="H52" s="11"/>
      <c r="I52" s="36"/>
      <c r="J52" s="11"/>
      <c r="N52" s="37" t="b">
        <f t="shared" si="0"/>
        <v>0</v>
      </c>
      <c r="O52" s="37" t="b">
        <f t="shared" si="1"/>
        <v>0</v>
      </c>
    </row>
    <row r="53" spans="3:15" ht="13.7" customHeight="1" x14ac:dyDescent="0.2">
      <c r="C53" s="71">
        <v>18</v>
      </c>
      <c r="D53" s="32"/>
      <c r="E53" s="76"/>
      <c r="F53" s="76"/>
      <c r="G53" s="76"/>
      <c r="H53" s="76"/>
      <c r="I53" s="34"/>
      <c r="J53" s="32"/>
      <c r="N53" s="37" t="b">
        <f t="shared" si="0"/>
        <v>0</v>
      </c>
      <c r="O53" s="37" t="b">
        <f t="shared" si="1"/>
        <v>0</v>
      </c>
    </row>
    <row r="54" spans="3:15" ht="13.7" customHeight="1" x14ac:dyDescent="0.2">
      <c r="C54" s="42">
        <v>19</v>
      </c>
      <c r="D54" s="11"/>
      <c r="E54" s="11"/>
      <c r="F54" s="11"/>
      <c r="G54" s="11"/>
      <c r="H54" s="11"/>
      <c r="I54" s="36"/>
      <c r="J54" s="11"/>
      <c r="N54" s="37" t="b">
        <f t="shared" si="0"/>
        <v>0</v>
      </c>
      <c r="O54" s="37" t="b">
        <f t="shared" si="1"/>
        <v>0</v>
      </c>
    </row>
    <row r="55" spans="3:15" ht="13.7" customHeight="1" x14ac:dyDescent="0.2">
      <c r="C55" s="72">
        <v>20</v>
      </c>
      <c r="D55" s="33"/>
      <c r="E55" s="76"/>
      <c r="F55" s="77"/>
      <c r="G55" s="77"/>
      <c r="H55" s="77"/>
      <c r="I55" s="35"/>
      <c r="J55" s="33"/>
      <c r="N55" s="37" t="b">
        <f t="shared" si="0"/>
        <v>0</v>
      </c>
      <c r="O55" s="37" t="b">
        <f t="shared" si="1"/>
        <v>0</v>
      </c>
    </row>
    <row r="56" spans="3:15" ht="13.7" customHeight="1" x14ac:dyDescent="0.2">
      <c r="C56" s="73"/>
      <c r="D56" s="73"/>
      <c r="E56" s="73"/>
      <c r="F56" s="73"/>
      <c r="G56" s="73"/>
      <c r="H56" s="73"/>
      <c r="I56" s="73"/>
      <c r="J56" s="73"/>
    </row>
  </sheetData>
  <sheetProtection algorithmName="SHA-512" hashValue="ij56mO5dL208pkBl21ibgNH+umsUoNZ76Rj6wG9fhKKIzDodlDbm7UZG4PmcXAWgqQAudflN6Aw/wtHgd9b5NA==" saltValue="YQSOWhFvyTMQjV5a9L/lmA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:E18 E22:E24 E28 G15 G18 G20 G24 G28:G29 C36:I56 I28:I29" name="Formular"/>
  </protectedRanges>
  <mergeCells count="1">
    <mergeCell ref="H29:H30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314" r:id="rId4" name="CheckBox26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314" r:id="rId4" name="CheckBox26"/>
      </mc:Fallback>
    </mc:AlternateContent>
    <mc:AlternateContent xmlns:mc="http://schemas.openxmlformats.org/markup-compatibility/2006">
      <mc:Choice Requires="x14">
        <control shapeId="12310" r:id="rId6" name="CheckBox22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6" name="CheckBox22"/>
      </mc:Fallback>
    </mc:AlternateContent>
    <mc:AlternateContent xmlns:mc="http://schemas.openxmlformats.org/markup-compatibility/2006">
      <mc:Choice Requires="x14">
        <control shapeId="12309" r:id="rId7" name="CheckBox21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7" name="CheckBox21"/>
      </mc:Fallback>
    </mc:AlternateContent>
    <mc:AlternateContent xmlns:mc="http://schemas.openxmlformats.org/markup-compatibility/2006">
      <mc:Choice Requires="x14">
        <control shapeId="12308" r:id="rId8" name="CheckBox20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8" name="CheckBox20"/>
      </mc:Fallback>
    </mc:AlternateContent>
    <mc:AlternateContent xmlns:mc="http://schemas.openxmlformats.org/markup-compatibility/2006">
      <mc:Choice Requires="x14">
        <control shapeId="12307" r:id="rId9" name="CheckBox19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9" name="CheckBox19"/>
      </mc:Fallback>
    </mc:AlternateContent>
    <mc:AlternateContent xmlns:mc="http://schemas.openxmlformats.org/markup-compatibility/2006">
      <mc:Choice Requires="x14">
        <control shapeId="12306" r:id="rId10" name="CheckBox2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0" name="CheckBox2"/>
      </mc:Fallback>
    </mc:AlternateContent>
    <mc:AlternateContent xmlns:mc="http://schemas.openxmlformats.org/markup-compatibility/2006">
      <mc:Choice Requires="x14">
        <control shapeId="12297" r:id="rId11" name="CheckBox10">
          <controlPr autoLine="0" autoPict="0" r:id="rId5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7" r:id="rId11" name="CheckBox10"/>
      </mc:Fallback>
    </mc:AlternateContent>
    <mc:AlternateContent xmlns:mc="http://schemas.openxmlformats.org/markup-compatibility/2006">
      <mc:Choice Requires="x14">
        <control shapeId="12296" r:id="rId12" name="CheckBox9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6" r:id="rId12" name="CheckBox9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5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4" r:id="rId14" name="CheckBox7">
          <controlPr autoLine="0" autoPict="0" r:id="rId5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4" r:id="rId14" name="CheckBox7"/>
      </mc:Fallback>
    </mc:AlternateContent>
    <mc:AlternateContent xmlns:mc="http://schemas.openxmlformats.org/markup-compatibility/2006">
      <mc:Choice Requires="x14">
        <control shapeId="12293" r:id="rId15" name="CheckBox6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5" name="CheckBox6"/>
      </mc:Fallback>
    </mc:AlternateContent>
    <mc:AlternateContent xmlns:mc="http://schemas.openxmlformats.org/markup-compatibility/2006">
      <mc:Choice Requires="x14">
        <control shapeId="12292" r:id="rId16" name="CheckBox5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16" name="CheckBox5"/>
      </mc:Fallback>
    </mc:AlternateContent>
    <mc:AlternateContent xmlns:mc="http://schemas.openxmlformats.org/markup-compatibility/2006">
      <mc:Choice Requires="x14">
        <control shapeId="12291" r:id="rId17" name="CheckBox4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17" name="CheckBox4"/>
      </mc:Fallback>
    </mc:AlternateContent>
    <mc:AlternateContent xmlns:mc="http://schemas.openxmlformats.org/markup-compatibility/2006">
      <mc:Choice Requires="x14">
        <control shapeId="12290" r:id="rId18" name="CheckBox3">
          <controlPr autoLine="0" autoPict="0" r:id="rId19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18" name="CheckBox3"/>
      </mc:Fallback>
    </mc:AlternateContent>
    <mc:AlternateContent xmlns:mc="http://schemas.openxmlformats.org/markup-compatibility/2006">
      <mc:Choice Requires="x14">
        <control shapeId="12289" r:id="rId20" name="CheckBox1">
          <controlPr autoLine="0" autoPict="0" r:id="rId19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20" name="CheckBox1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7B1D9C-5F96-4A8F-8984-0BF13AC68EA0}">
          <x14:formula1>
            <xm:f>Drop!$A$2:$A$3</xm:f>
          </x14:formula1>
          <xm:sqref>G22 G18 G20</xm:sqref>
        </x14:dataValidation>
        <x14:dataValidation type="list" allowBlank="1" showInputMessage="1" showErrorMessage="1" xr:uid="{301ED176-B59B-4000-945A-B2BD7148BBCC}">
          <x14:formula1>
            <xm:f>Drop!$A$5:$A$6</xm:f>
          </x14:formula1>
          <xm:sqref>G36:G56</xm:sqref>
        </x14:dataValidation>
        <x14:dataValidation type="list" allowBlank="1" showInputMessage="1" showErrorMessage="1" xr:uid="{2F34A90E-3B23-42E3-82CB-3D2C963135D1}">
          <x14:formula1>
            <xm:f>Drop!$A$8:$A$13</xm:f>
          </x14:formula1>
          <xm:sqref>E56</xm:sqref>
        </x14:dataValidation>
        <x14:dataValidation type="list" allowBlank="1" showInputMessage="1" showErrorMessage="1" xr:uid="{DBFE4E35-53F0-4FFB-A921-C1D7C29000D9}">
          <x14:formula1>
            <xm:f>Drop!$A$15:$A$19</xm:f>
          </x14:formula1>
          <xm:sqref>H36:H56</xm:sqref>
        </x14:dataValidation>
        <x14:dataValidation type="list" allowBlank="1" showInputMessage="1" showErrorMessage="1" xr:uid="{906451E0-4757-4B5C-BCF7-699243444DEC}">
          <x14:formula1>
            <xm:f>Drop!$A$8:$A$12</xm:f>
          </x14:formula1>
          <xm:sqref>E36:E55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43"/>
  <sheetViews>
    <sheetView zoomScaleNormal="100" workbookViewId="0">
      <pane ySplit="1" topLeftCell="A2" activePane="bottomLeft" state="frozen"/>
      <selection activeCell="J53" sqref="J53"/>
      <selection pane="bottomLeft" activeCell="A44" sqref="A44"/>
    </sheetView>
  </sheetViews>
  <sheetFormatPr baseColWidth="10" defaultColWidth="11.42578125" defaultRowHeight="12.75" x14ac:dyDescent="0.2"/>
  <cols>
    <col min="1" max="1" width="113.42578125" style="5" customWidth="1"/>
    <col min="2" max="2" width="101.140625" style="5" customWidth="1"/>
    <col min="3" max="16384" width="11.42578125" style="1"/>
  </cols>
  <sheetData>
    <row r="1" spans="1:2" x14ac:dyDescent="0.2">
      <c r="A1" s="3" t="s">
        <v>1</v>
      </c>
      <c r="B1" s="3" t="s">
        <v>3</v>
      </c>
    </row>
    <row r="2" spans="1:2" x14ac:dyDescent="0.2">
      <c r="A2" s="4" t="s">
        <v>13</v>
      </c>
      <c r="B2" s="4" t="s">
        <v>22</v>
      </c>
    </row>
    <row r="3" spans="1:2" x14ac:dyDescent="0.2">
      <c r="A3" s="4" t="s">
        <v>44</v>
      </c>
      <c r="B3" s="4" t="s">
        <v>45</v>
      </c>
    </row>
    <row r="4" spans="1:2" x14ac:dyDescent="0.2">
      <c r="A4" s="4" t="s">
        <v>4</v>
      </c>
      <c r="B4" s="4" t="s">
        <v>23</v>
      </c>
    </row>
    <row r="5" spans="1:2" x14ac:dyDescent="0.2">
      <c r="A5" s="4" t="s">
        <v>60</v>
      </c>
      <c r="B5" s="4" t="s">
        <v>46</v>
      </c>
    </row>
    <row r="6" spans="1:2" x14ac:dyDescent="0.2">
      <c r="A6" s="5" t="s">
        <v>5</v>
      </c>
      <c r="B6" s="5" t="s">
        <v>24</v>
      </c>
    </row>
    <row r="7" spans="1:2" x14ac:dyDescent="0.2">
      <c r="A7" s="5" t="s">
        <v>6</v>
      </c>
      <c r="B7" s="5" t="s">
        <v>25</v>
      </c>
    </row>
    <row r="8" spans="1:2" x14ac:dyDescent="0.2">
      <c r="A8" s="6" t="s">
        <v>7</v>
      </c>
      <c r="B8" s="6" t="s">
        <v>26</v>
      </c>
    </row>
    <row r="9" spans="1:2" s="2" customFormat="1" x14ac:dyDescent="0.2">
      <c r="A9" s="6" t="s">
        <v>8</v>
      </c>
      <c r="B9" s="6" t="s">
        <v>27</v>
      </c>
    </row>
    <row r="10" spans="1:2" s="2" customFormat="1" x14ac:dyDescent="0.2">
      <c r="A10" s="6" t="s">
        <v>9</v>
      </c>
      <c r="B10" s="6" t="s">
        <v>9</v>
      </c>
    </row>
    <row r="11" spans="1:2" s="2" customFormat="1" x14ac:dyDescent="0.2">
      <c r="A11" s="6" t="s">
        <v>10</v>
      </c>
      <c r="B11" s="6" t="s">
        <v>28</v>
      </c>
    </row>
    <row r="12" spans="1:2" s="2" customFormat="1" x14ac:dyDescent="0.2">
      <c r="A12" s="6" t="s">
        <v>11</v>
      </c>
      <c r="B12" s="6" t="s">
        <v>29</v>
      </c>
    </row>
    <row r="13" spans="1:2" s="2" customFormat="1" x14ac:dyDescent="0.2">
      <c r="A13" s="6" t="s">
        <v>12</v>
      </c>
      <c r="B13" s="6" t="s">
        <v>30</v>
      </c>
    </row>
    <row r="14" spans="1:2" s="2" customFormat="1" x14ac:dyDescent="0.2">
      <c r="A14" s="6" t="s">
        <v>49</v>
      </c>
      <c r="B14" s="6" t="s">
        <v>31</v>
      </c>
    </row>
    <row r="15" spans="1:2" x14ac:dyDescent="0.2">
      <c r="A15" s="5" t="s">
        <v>50</v>
      </c>
      <c r="B15" s="5" t="s">
        <v>32</v>
      </c>
    </row>
    <row r="16" spans="1:2" x14ac:dyDescent="0.2">
      <c r="A16" s="5" t="s">
        <v>14</v>
      </c>
      <c r="B16" s="5" t="s">
        <v>33</v>
      </c>
    </row>
    <row r="17" spans="1:2" x14ac:dyDescent="0.2">
      <c r="A17" s="5" t="s">
        <v>47</v>
      </c>
      <c r="B17" s="5" t="s">
        <v>81</v>
      </c>
    </row>
    <row r="18" spans="1:2" x14ac:dyDescent="0.2">
      <c r="A18" s="5" t="s">
        <v>57</v>
      </c>
      <c r="B18" s="5" t="s">
        <v>82</v>
      </c>
    </row>
    <row r="19" spans="1:2" x14ac:dyDescent="0.2">
      <c r="A19" s="5" t="s">
        <v>48</v>
      </c>
      <c r="B19" s="5" t="s">
        <v>83</v>
      </c>
    </row>
    <row r="20" spans="1:2" x14ac:dyDescent="0.2">
      <c r="A20" s="5" t="s">
        <v>56</v>
      </c>
      <c r="B20" s="5" t="s">
        <v>84</v>
      </c>
    </row>
    <row r="22" spans="1:2" x14ac:dyDescent="0.2">
      <c r="A22" s="5" t="s">
        <v>66</v>
      </c>
      <c r="B22" s="5" t="s">
        <v>85</v>
      </c>
    </row>
    <row r="23" spans="1:2" x14ac:dyDescent="0.2">
      <c r="A23" s="5" t="s">
        <v>15</v>
      </c>
      <c r="B23" s="5" t="s">
        <v>34</v>
      </c>
    </row>
    <row r="24" spans="1:2" x14ac:dyDescent="0.2">
      <c r="A24" s="5" t="s">
        <v>51</v>
      </c>
      <c r="B24" s="5" t="s">
        <v>86</v>
      </c>
    </row>
    <row r="25" spans="1:2" x14ac:dyDescent="0.2">
      <c r="A25" s="5" t="s">
        <v>68</v>
      </c>
      <c r="B25" s="5" t="s">
        <v>87</v>
      </c>
    </row>
    <row r="26" spans="1:2" x14ac:dyDescent="0.2">
      <c r="A26" s="5" t="s">
        <v>52</v>
      </c>
      <c r="B26" s="5" t="s">
        <v>88</v>
      </c>
    </row>
    <row r="28" spans="1:2" x14ac:dyDescent="0.2">
      <c r="A28" s="5" t="s">
        <v>53</v>
      </c>
      <c r="B28" s="5" t="s">
        <v>89</v>
      </c>
    </row>
    <row r="29" spans="1:2" x14ac:dyDescent="0.2">
      <c r="A29" s="5" t="s">
        <v>54</v>
      </c>
      <c r="B29" s="5" t="s">
        <v>90</v>
      </c>
    </row>
    <row r="30" spans="1:2" x14ac:dyDescent="0.2">
      <c r="A30" s="5" t="s">
        <v>16</v>
      </c>
      <c r="B30" s="5" t="s">
        <v>38</v>
      </c>
    </row>
    <row r="31" spans="1:2" x14ac:dyDescent="0.2">
      <c r="A31" s="5" t="s">
        <v>55</v>
      </c>
      <c r="B31" s="5" t="s">
        <v>91</v>
      </c>
    </row>
    <row r="32" spans="1:2" x14ac:dyDescent="0.2">
      <c r="A32" s="5" t="s">
        <v>19</v>
      </c>
      <c r="B32" s="5" t="s">
        <v>36</v>
      </c>
    </row>
    <row r="33" spans="1:2" x14ac:dyDescent="0.2">
      <c r="A33" s="5" t="s">
        <v>17</v>
      </c>
      <c r="B33" s="5" t="s">
        <v>35</v>
      </c>
    </row>
    <row r="34" spans="1:2" x14ac:dyDescent="0.2">
      <c r="A34" s="5" t="s">
        <v>18</v>
      </c>
      <c r="B34" s="5" t="s">
        <v>37</v>
      </c>
    </row>
    <row r="35" spans="1:2" x14ac:dyDescent="0.2">
      <c r="A35" s="5" t="s">
        <v>58</v>
      </c>
      <c r="B35" s="5" t="s">
        <v>59</v>
      </c>
    </row>
    <row r="37" spans="1:2" x14ac:dyDescent="0.2">
      <c r="A37" s="5" t="s">
        <v>61</v>
      </c>
      <c r="B37" s="5" t="s">
        <v>92</v>
      </c>
    </row>
    <row r="39" spans="1:2" x14ac:dyDescent="0.2">
      <c r="A39" s="5" t="s">
        <v>62</v>
      </c>
      <c r="B39" s="5" t="s">
        <v>93</v>
      </c>
    </row>
    <row r="40" spans="1:2" x14ac:dyDescent="0.2">
      <c r="A40" s="5" t="s">
        <v>77</v>
      </c>
      <c r="B40" s="5" t="s">
        <v>94</v>
      </c>
    </row>
    <row r="41" spans="1:2" x14ac:dyDescent="0.2">
      <c r="A41" s="5" t="s">
        <v>63</v>
      </c>
      <c r="B41" s="5" t="s">
        <v>95</v>
      </c>
    </row>
    <row r="42" spans="1:2" x14ac:dyDescent="0.2">
      <c r="A42" s="5" t="s">
        <v>78</v>
      </c>
      <c r="B42" s="5" t="s">
        <v>96</v>
      </c>
    </row>
    <row r="43" spans="1:2" x14ac:dyDescent="0.2">
      <c r="A43" s="5" t="s">
        <v>79</v>
      </c>
      <c r="B43" s="5" t="s">
        <v>97</v>
      </c>
    </row>
  </sheetData>
  <sheetProtection algorithmName="SHA-512" hashValue="BCnCFQNTWnFV9jWY5zpujAbaSk8xFAVf+W17vYy/DospI1JMa3bOnoE7y6syzRt7WLsMnXcb0lcKdcyouS9ejg==" saltValue="hzVN5sin+AfgTlJS3dp99g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19"/>
  <sheetViews>
    <sheetView workbookViewId="0">
      <selection activeCell="A21" sqref="A21"/>
    </sheetView>
  </sheetViews>
  <sheetFormatPr baseColWidth="10" defaultColWidth="11.42578125" defaultRowHeight="12.75" x14ac:dyDescent="0.2"/>
  <cols>
    <col min="1" max="1" width="67.28515625" style="13" bestFit="1" customWidth="1"/>
    <col min="2" max="2" width="11.42578125" style="13" customWidth="1"/>
    <col min="3" max="16384" width="11.42578125" style="13"/>
  </cols>
  <sheetData>
    <row r="2" spans="1:2" x14ac:dyDescent="0.2">
      <c r="A2" s="13" t="s">
        <v>20</v>
      </c>
    </row>
    <row r="3" spans="1:2" x14ac:dyDescent="0.2">
      <c r="A3" s="13" t="s">
        <v>21</v>
      </c>
    </row>
    <row r="5" spans="1:2" x14ac:dyDescent="0.2">
      <c r="A5" s="13" t="s">
        <v>64</v>
      </c>
    </row>
    <row r="6" spans="1:2" x14ac:dyDescent="0.2">
      <c r="A6" s="13" t="s">
        <v>80</v>
      </c>
    </row>
    <row r="8" spans="1:2" x14ac:dyDescent="0.2">
      <c r="A8" s="13" t="s">
        <v>65</v>
      </c>
    </row>
    <row r="9" spans="1:2" x14ac:dyDescent="0.2">
      <c r="A9" s="13" t="s">
        <v>76</v>
      </c>
    </row>
    <row r="10" spans="1:2" x14ac:dyDescent="0.2">
      <c r="A10" s="13" t="s">
        <v>75</v>
      </c>
    </row>
    <row r="11" spans="1:2" x14ac:dyDescent="0.2">
      <c r="A11" s="13" t="s">
        <v>67</v>
      </c>
    </row>
    <row r="12" spans="1:2" x14ac:dyDescent="0.2">
      <c r="A12" s="13" t="s">
        <v>69</v>
      </c>
    </row>
    <row r="13" spans="1:2" x14ac:dyDescent="0.2">
      <c r="B13" s="14"/>
    </row>
    <row r="15" spans="1:2" x14ac:dyDescent="0.2">
      <c r="A15" s="13" t="s">
        <v>70</v>
      </c>
    </row>
    <row r="16" spans="1:2" x14ac:dyDescent="0.2">
      <c r="A16" s="13" t="s">
        <v>71</v>
      </c>
    </row>
    <row r="17" spans="1:1" x14ac:dyDescent="0.2">
      <c r="A17" s="13" t="s">
        <v>72</v>
      </c>
    </row>
    <row r="18" spans="1:1" x14ac:dyDescent="0.2">
      <c r="A18" s="13" t="s">
        <v>73</v>
      </c>
    </row>
    <row r="19" spans="1:1" x14ac:dyDescent="0.2">
      <c r="A19" s="13" t="s">
        <v>74</v>
      </c>
    </row>
  </sheetData>
  <sheetProtection algorithmName="SHA-512" hashValue="fJ2IBUDPW6qAzQzg1IywdAIF2DBlNWJZl5PBwrJ/SEbt6xcW0rouR6rp08YFHHSWVlwpNRlPFaeP7ZzzZIS9nw==" saltValue="ZsIhQ/wo3uByeRvyTJ0RfA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4" sqref="C4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17" t="s">
        <v>40</v>
      </c>
      <c r="B1" s="18" t="s">
        <v>41</v>
      </c>
      <c r="C1" s="19" t="s">
        <v>42</v>
      </c>
    </row>
    <row r="2" spans="1:3" x14ac:dyDescent="0.2">
      <c r="A2" s="20" t="s">
        <v>39</v>
      </c>
      <c r="B2" s="21">
        <v>45803</v>
      </c>
      <c r="C2" s="22" t="s">
        <v>43</v>
      </c>
    </row>
    <row r="3" spans="1:3" x14ac:dyDescent="0.2">
      <c r="A3" s="23"/>
      <c r="B3" s="24"/>
      <c r="C3" s="25"/>
    </row>
    <row r="4" spans="1:3" x14ac:dyDescent="0.2">
      <c r="A4" s="23"/>
      <c r="B4" s="24"/>
      <c r="C4" s="25"/>
    </row>
    <row r="5" spans="1:3" x14ac:dyDescent="0.2">
      <c r="A5" s="29"/>
      <c r="B5" s="30"/>
      <c r="C5" s="31"/>
    </row>
    <row r="6" spans="1:3" x14ac:dyDescent="0.2">
      <c r="A6" s="23"/>
      <c r="B6" s="24"/>
      <c r="C6" s="25"/>
    </row>
    <row r="7" spans="1:3" x14ac:dyDescent="0.2">
      <c r="A7" s="23"/>
      <c r="B7" s="24"/>
      <c r="C7" s="25"/>
    </row>
    <row r="8" spans="1:3" x14ac:dyDescent="0.2">
      <c r="A8" s="23"/>
      <c r="B8" s="24"/>
      <c r="C8" s="25"/>
    </row>
    <row r="9" spans="1:3" x14ac:dyDescent="0.2">
      <c r="A9" s="23"/>
      <c r="B9" s="24"/>
      <c r="C9" s="25"/>
    </row>
    <row r="10" spans="1:3" x14ac:dyDescent="0.2">
      <c r="A10" s="23"/>
      <c r="B10" s="24"/>
      <c r="C10" s="25"/>
    </row>
    <row r="11" spans="1:3" ht="13.5" thickBot="1" x14ac:dyDescent="0.25">
      <c r="A11" s="26"/>
      <c r="B11" s="27"/>
      <c r="C11" s="28"/>
    </row>
    <row r="12" spans="1:3" x14ac:dyDescent="0.2">
      <c r="A12" s="16"/>
      <c r="B12" s="16"/>
      <c r="C12" s="16"/>
    </row>
    <row r="13" spans="1:3" x14ac:dyDescent="0.2">
      <c r="A13" s="16"/>
      <c r="B13" s="16"/>
      <c r="C13" s="16"/>
    </row>
    <row r="14" spans="1:3" x14ac:dyDescent="0.2">
      <c r="A14" s="16"/>
      <c r="B14" s="16"/>
      <c r="C14" s="16"/>
    </row>
    <row r="15" spans="1:3" x14ac:dyDescent="0.2">
      <c r="A15" s="16"/>
      <c r="B15" s="16"/>
      <c r="C15" s="16"/>
    </row>
    <row r="16" spans="1:3" x14ac:dyDescent="0.2">
      <c r="A16" s="16"/>
      <c r="B16" s="16"/>
      <c r="C16" s="16"/>
    </row>
    <row r="17" spans="1:3" x14ac:dyDescent="0.2">
      <c r="A17" s="16"/>
      <c r="B17" s="16"/>
      <c r="C17" s="16"/>
    </row>
    <row r="18" spans="1:3" x14ac:dyDescent="0.2">
      <c r="A18" s="16"/>
      <c r="B18" s="16"/>
      <c r="C18" s="16"/>
    </row>
    <row r="19" spans="1:3" x14ac:dyDescent="0.2">
      <c r="A19" s="16"/>
      <c r="B19" s="16"/>
      <c r="C19" s="16"/>
    </row>
    <row r="20" spans="1:3" x14ac:dyDescent="0.2">
      <c r="A20" s="16"/>
      <c r="B20" s="16"/>
      <c r="C20" s="16"/>
    </row>
    <row r="21" spans="1:3" x14ac:dyDescent="0.2">
      <c r="A21" s="16"/>
      <c r="B21" s="16"/>
      <c r="C21" s="16"/>
    </row>
  </sheetData>
  <sheetProtection algorithmName="SHA-512" hashValue="XX3nkmMj63xueRu3xs8WRifkU0fzaMDY5GaY0hREqSj9goNYhQhps2n0juo5iVBNgr1hDGtUsrgobO+TDJnGTA==" saltValue="AU/VyJPRg/oe1qEiLtUDNQ==" spinCount="100000" sheet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2025-09-26T10:22:12Z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