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\\int.ral.de\dfs\abteilung\UZ\04 Vergabekriterien\Vergabekriterien englisch\Aktuelle VGK\UZ 035 Edition 2024 Wallpapers and Woodship Wall Coverings made of Recycled Paper\Übersetzungen\"/>
    </mc:Choice>
  </mc:AlternateContent>
  <xr:revisionPtr revIDLastSave="0" documentId="13_ncr:1_{9519F839-7BC9-4825-A490-E3C25A8B8485}" xr6:coauthVersionLast="47" xr6:coauthVersionMax="47" xr10:uidLastSave="{00000000-0000-0000-0000-000000000000}"/>
  <workbookProtection workbookAlgorithmName="SHA-512" workbookHashValue="3uDT1y0l+rFtncAaW5Qv0ImqqJvl28/EDalluWVHHScV7EIHmO9eE8SfwSnFYOR2Afaprid+jOQDhGYjpaBTKA==" workbookSaltValue="3+ciObWFraW2jFbCL7nkzQ==" workbookSpinCount="100000" lockStructure="1"/>
  <bookViews>
    <workbookView xWindow="28680" yWindow="-120" windowWidth="29040" windowHeight="15840" tabRatio="487" xr2:uid="{93252B59-68DD-4B25-ABF0-85CBCA96994A}"/>
  </bookViews>
  <sheets>
    <sheet name="Annex 2" sheetId="1" r:id="rId1"/>
    <sheet name="Biocides" sheetId="2" r:id="rId2"/>
    <sheet name="Document" sheetId="8" r:id="rId3"/>
    <sheet name="Data" sheetId="7" r:id="rId4"/>
    <sheet name="History" sheetId="9" r:id="rId5"/>
  </sheets>
  <externalReferences>
    <externalReference r:id="rId6"/>
  </externalReferences>
  <definedNames>
    <definedName name="Biozide">Biocides!$B$4:$B$54</definedName>
    <definedName name="_xlnm.Print_Area" localSheetId="0">'Annex 2'!$A$1:$AU$14</definedName>
    <definedName name="_xlnm.Print_Area" localSheetId="4">History!$A$1:$N$7</definedName>
    <definedName name="Gestrichen">Data!$A$1:$A$2</definedName>
    <definedName name="Ja">Data!$C$1:$C$2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75" i="1" l="1"/>
  <c r="AS75" i="1" s="1"/>
  <c r="AA75" i="1"/>
  <c r="Z75" i="1"/>
  <c r="Y75" i="1"/>
  <c r="AB75" i="1" s="1"/>
  <c r="AT70" i="1"/>
  <c r="AP70" i="1"/>
  <c r="AR70" i="1" s="1"/>
  <c r="AB70" i="1"/>
  <c r="AA70" i="1"/>
  <c r="Z70" i="1"/>
  <c r="Y70" i="1"/>
  <c r="AT65" i="1"/>
  <c r="AP65" i="1"/>
  <c r="AS65" i="1" s="1"/>
  <c r="AB65" i="1"/>
  <c r="AA65" i="1"/>
  <c r="Z65" i="1"/>
  <c r="Y65" i="1"/>
  <c r="AT60" i="1"/>
  <c r="AP60" i="1"/>
  <c r="AR60" i="1" s="1"/>
  <c r="AB60" i="1"/>
  <c r="AA60" i="1"/>
  <c r="Z60" i="1"/>
  <c r="Y60" i="1"/>
  <c r="AT55" i="1"/>
  <c r="AP55" i="1"/>
  <c r="AS55" i="1" s="1"/>
  <c r="AB55" i="1"/>
  <c r="AA55" i="1"/>
  <c r="Z55" i="1"/>
  <c r="Y55" i="1"/>
  <c r="AT50" i="1"/>
  <c r="AP50" i="1"/>
  <c r="AR50" i="1" s="1"/>
  <c r="AB50" i="1"/>
  <c r="AA50" i="1"/>
  <c r="Z50" i="1"/>
  <c r="Y50" i="1"/>
  <c r="AT45" i="1"/>
  <c r="AP45" i="1"/>
  <c r="AR45" i="1" s="1"/>
  <c r="AB45" i="1"/>
  <c r="AA45" i="1"/>
  <c r="Z45" i="1"/>
  <c r="Y45" i="1"/>
  <c r="AT40" i="1"/>
  <c r="AP40" i="1"/>
  <c r="AR40" i="1" s="1"/>
  <c r="AB40" i="1"/>
  <c r="AA40" i="1"/>
  <c r="Z40" i="1"/>
  <c r="Y40" i="1"/>
  <c r="AT35" i="1"/>
  <c r="AP35" i="1"/>
  <c r="AQ35" i="1" s="1"/>
  <c r="AB35" i="1"/>
  <c r="AA35" i="1"/>
  <c r="Z35" i="1"/>
  <c r="Y35" i="1"/>
  <c r="AT30" i="1"/>
  <c r="AP30" i="1"/>
  <c r="AQ30" i="1" s="1"/>
  <c r="AB30" i="1"/>
  <c r="AA30" i="1"/>
  <c r="Z30" i="1"/>
  <c r="Y30" i="1"/>
  <c r="AT25" i="1"/>
  <c r="AP25" i="1"/>
  <c r="AS25" i="1" s="1"/>
  <c r="AB25" i="1"/>
  <c r="AA25" i="1"/>
  <c r="Z25" i="1"/>
  <c r="Y25" i="1"/>
  <c r="AT20" i="1"/>
  <c r="AP20" i="1"/>
  <c r="AR20" i="1" s="1"/>
  <c r="AB20" i="1"/>
  <c r="AA20" i="1"/>
  <c r="Z20" i="1"/>
  <c r="Y20" i="1"/>
  <c r="AT15" i="1"/>
  <c r="AP15" i="1"/>
  <c r="AR15" i="1" s="1"/>
  <c r="AB15" i="1"/>
  <c r="AA15" i="1"/>
  <c r="Z15" i="1"/>
  <c r="Y15" i="1"/>
  <c r="AT10" i="1"/>
  <c r="AP10" i="1"/>
  <c r="AR10" i="1" s="1"/>
  <c r="AB10" i="1"/>
  <c r="AA10" i="1"/>
  <c r="Z10" i="1"/>
  <c r="Y10" i="1"/>
  <c r="AS15" i="1" l="1"/>
  <c r="AR30" i="1"/>
  <c r="AS30" i="1"/>
  <c r="AS40" i="1"/>
  <c r="AS10" i="1"/>
  <c r="AS50" i="1"/>
  <c r="AS20" i="1"/>
  <c r="AR35" i="1"/>
  <c r="AS45" i="1"/>
  <c r="AS35" i="1"/>
  <c r="AS70" i="1"/>
  <c r="AS60" i="1"/>
  <c r="AQ75" i="1"/>
  <c r="AR75" i="1"/>
  <c r="AQ70" i="1"/>
  <c r="AQ65" i="1"/>
  <c r="AR65" i="1"/>
  <c r="AQ60" i="1"/>
  <c r="AQ55" i="1"/>
  <c r="AR55" i="1"/>
  <c r="AQ50" i="1"/>
  <c r="AQ45" i="1"/>
  <c r="AQ40" i="1"/>
  <c r="AQ25" i="1"/>
  <c r="AR25" i="1"/>
  <c r="AQ20" i="1"/>
  <c r="AQ15" i="1"/>
  <c r="AQ10" i="1"/>
  <c r="AB5" i="1"/>
  <c r="AA5" i="1"/>
  <c r="Z5" i="1"/>
  <c r="Y5" i="1"/>
  <c r="AP5" i="1"/>
  <c r="AT75" i="1" l="1"/>
  <c r="K2" i="7"/>
  <c r="J3" i="7"/>
  <c r="K3" i="7" s="1"/>
  <c r="J4" i="7"/>
  <c r="K4" i="7" s="1"/>
  <c r="J2" i="7"/>
  <c r="AQ5" i="1" l="1"/>
  <c r="AS5" i="1"/>
  <c r="AR5" i="1"/>
  <c r="AT5" i="1" l="1"/>
</calcChain>
</file>

<file path=xl/sharedStrings.xml><?xml version="1.0" encoding="utf-8"?>
<sst xmlns="http://schemas.openxmlformats.org/spreadsheetml/2006/main" count="346" uniqueCount="227">
  <si>
    <t xml:space="preserve">Annex 2 for manufacturers of wallpaper/woodchip wallpaper pursuant to DE-UZ 35, Edition June 2024
</t>
  </si>
  <si>
    <t>Number</t>
  </si>
  <si>
    <t>Short description of product</t>
  </si>
  <si>
    <t>Paper factory
(Address)</t>
  </si>
  <si>
    <t>Wallpaper/woodchip wallpaper manufacturer</t>
  </si>
  <si>
    <t>Paragraph 3.1
Type of product (wallpaper or woodchip wallpaper)</t>
  </si>
  <si>
    <t xml:space="preserve">3.1.1 Certificate number for the paper contract pursuant to DE-UZ-14a (The requirements in Paragraphs 3.4.1 to 3.4.3 AND 3.8 are thus automatically fulfilled) and/ or DE-UZ-217a (The requirements in Paragraphs 3.4.1 to 3.4.3 AND 3.8 are thus automatically fulfilled). </t>
  </si>
  <si>
    <t>Paragraph 3.1 Proportion of recovered paper grades in group 1 (in %) (for woodchip wallpaper: at least 50% from groups 1, 2 and/or 5)</t>
  </si>
  <si>
    <t>Paragraph 3.1 Proportion of recovered paper grades in group 2 (in %) (for woodchip wallpaper: at least 50% from groups 1, 2 and/or 5)</t>
  </si>
  <si>
    <t>Paragraph 3.1 Proportion of recovered paper grades in group 3 (in %) (for woodchip wallpaper: at least 50% from groups 1, 2 and/or 5)</t>
  </si>
  <si>
    <t>Paragraph 3.1 Proportion of recovered paper grades in group 4 (in %) (for woodchip wallpaper: at least 50% from groups 1, 2 and/or 5)</t>
  </si>
  <si>
    <t>Paragraph 3.1 Proportion of recovered paper grades in group 5 (in %) (for woodchip wallpaper: at least 50% from groups 1, 2 and/or 5)</t>
  </si>
  <si>
    <t>Paragraph 3.1 Sum of the proportional shares
(in %)</t>
  </si>
  <si>
    <t>Paragraph 3.2 Manufacturer of the woodchips</t>
  </si>
  <si>
    <t>Paragraph 3.2 Origin of the wood</t>
  </si>
  <si>
    <t>Paragraph 3.2 Certification system ( FSC, PEFC, Naturland)</t>
  </si>
  <si>
    <t>Paragraph 3.4.1
Bleaching agents</t>
  </si>
  <si>
    <t>Paragraph 3.4.1 Complexing agents</t>
  </si>
  <si>
    <t>Paragraph 3.4.3 Wet and dry strength agents</t>
  </si>
  <si>
    <t>Paragraph 3.6
Biocidal substances: Product type 9 or 12</t>
  </si>
  <si>
    <t>Paragraph 3.6
Biocidal substances</t>
  </si>
  <si>
    <r>
      <rPr>
        <sz val="11"/>
        <color theme="1"/>
        <rFont val="Calibri"/>
        <family val="2"/>
        <scheme val="minor"/>
      </rPr>
      <t xml:space="preserve">Paragraph 3.6
Biocidal substances
CIT/MIT content (max. 5 </t>
    </r>
    <r>
      <rPr>
        <sz val="11"/>
        <color rgb="FF000000"/>
        <rFont val="Calibri"/>
        <family val="2"/>
        <scheme val="minor"/>
      </rPr>
      <t>μg/dm²)</t>
    </r>
  </si>
  <si>
    <r>
      <rPr>
        <sz val="11"/>
        <color theme="1"/>
        <rFont val="Calibri"/>
        <family val="2"/>
        <scheme val="minor"/>
      </rPr>
      <t xml:space="preserve">Paragraph 3.6
Biocidal substances
MIT content (max. 10 </t>
    </r>
    <r>
      <rPr>
        <sz val="11"/>
        <color rgb="FF000000"/>
        <rFont val="Calibri"/>
        <family val="2"/>
        <scheme val="minor"/>
      </rPr>
      <t>μg/dm²)</t>
    </r>
  </si>
  <si>
    <t>Paragraph 3.8.1/ 3.8.3
Requirements for waste water and energy consumption</t>
  </si>
  <si>
    <r>
      <rPr>
        <sz val="11"/>
        <color theme="1"/>
        <rFont val="Calibri"/>
        <family val="2"/>
        <scheme val="minor"/>
      </rPr>
      <t xml:space="preserve">Paragraph 3.8.1.2 Indirect discharger, </t>
    </r>
    <r>
      <rPr>
        <u/>
        <sz val="11"/>
        <color theme="1"/>
        <rFont val="Calibri"/>
        <family val="2"/>
        <scheme val="minor"/>
      </rPr>
      <t>volumetric flow rate of waste water</t>
    </r>
    <r>
      <rPr>
        <sz val="11"/>
        <color theme="1"/>
        <rFont val="Calibri"/>
        <family val="2"/>
        <scheme val="minor"/>
      </rPr>
      <t xml:space="preserve"> at mixing location (in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/Adt)</t>
    </r>
  </si>
  <si>
    <r>
      <rPr>
        <sz val="11"/>
        <color theme="1"/>
        <rFont val="Calibri"/>
        <family val="2"/>
        <scheme val="minor"/>
      </rPr>
      <t xml:space="preserve">Paragraph 3.8.1.2 Indirect discharger, </t>
    </r>
    <r>
      <rPr>
        <u/>
        <sz val="11"/>
        <color theme="1"/>
        <rFont val="Calibri"/>
        <family val="2"/>
        <scheme val="minor"/>
      </rPr>
      <t>AOX value</t>
    </r>
    <r>
      <rPr>
        <sz val="11"/>
        <color theme="1"/>
        <rFont val="Calibri"/>
        <family val="2"/>
        <scheme val="minor"/>
      </rPr>
      <t xml:space="preserve"> at mixing location in kg/Adt</t>
    </r>
  </si>
  <si>
    <t xml:space="preserve">Paragraph 3.8.2 Amount of waste from paper factory with deinking, sum of all types of waste&lt;250 kg/t, without deinking, sum of all types of waste &lt;150 kg/t
Residues from the treatment of the recovered paper
</t>
  </si>
  <si>
    <t xml:space="preserve">Paragraph 3.8.2 Amount of waste
Residues from the treatment of the recovered paper
</t>
  </si>
  <si>
    <t xml:space="preserve">Paragraph 3.8.2 Amount of waste from paper factory with deinking, sum of all types of waste&lt;250 kg/t, without deinking, sum of all types of waste &lt;150 kg/t
Fibrous sludge
</t>
  </si>
  <si>
    <t xml:space="preserve">Paragraph 3.8.2 Amount of waste
Fibrous sludge
</t>
  </si>
  <si>
    <t xml:space="preserve">Paragraph 3.8.2 Amount of deinking paper factory with deinking, sum of all types of waste&lt;250 kg/t, without deinking, sum of all types of waste &lt;150 kg/t
Deinking sludge
</t>
  </si>
  <si>
    <t xml:space="preserve">Paragraph 3.8.2 Amount of waste
Deinking sludge
</t>
  </si>
  <si>
    <t xml:space="preserve">Paragraph 3.8.2 Amount of waste from paper factory with deinking, sum of all types of waste&lt;250 kg/t, without deinking, sum of all types of waste &lt;150 kg/t
Sludge from the treatment of the process water
</t>
  </si>
  <si>
    <t xml:space="preserve">Paragraph 3.8.2 Amount of waste
Sludge from the treatment of the process water
</t>
  </si>
  <si>
    <r>
      <rPr>
        <sz val="11"/>
        <color theme="1"/>
        <rFont val="Calibri"/>
        <family val="2"/>
        <scheme val="minor"/>
      </rPr>
      <t xml:space="preserve">Paragraph 3.8.3 
</t>
    </r>
    <r>
      <rPr>
        <sz val="10"/>
        <color rgb="FF000000"/>
        <rFont val="Calibri"/>
        <family val="2"/>
        <scheme val="minor"/>
      </rPr>
      <t>Requirements for energy consumption
Paper factory with deinking 
Process heat in kWh/t
1,700; Paper factory without deinking
Process heat in kWh/t
1,700</t>
    </r>
    <r>
      <rPr>
        <sz val="11"/>
        <color rgb="FF000000"/>
        <rFont val="Calibri"/>
        <family val="2"/>
        <scheme val="minor"/>
      </rPr>
      <t xml:space="preserve">
</t>
    </r>
  </si>
  <si>
    <t xml:space="preserve">Paragraph 3.8.3
Requirements for energy consumption
Process heat </t>
  </si>
  <si>
    <t>Paragraph 3.8.3 
Requirements for energy consumption
Paper factory with deinking 
Electrical power in kWh/t
1,000; Paper factory without deinking
Electrical power in kWh/t
950</t>
  </si>
  <si>
    <t>Paragraph 3.13 
Requirements for energy consumption
Electrical power</t>
  </si>
  <si>
    <t>Please enter</t>
  </si>
  <si>
    <t>(Must total 100%)</t>
  </si>
  <si>
    <t>Please enter the trade names for the bleaching agents</t>
  </si>
  <si>
    <t xml:space="preserve">Please enter the trade names for the complexing agents </t>
  </si>
  <si>
    <t xml:space="preserve">Please enter the wet and dry strength agents </t>
  </si>
  <si>
    <t>PLEASE SELECT!</t>
  </si>
  <si>
    <t>Please enter when production aids and refining agents containing CIT/MIT have been added.</t>
  </si>
  <si>
    <t>Please enter when production aids and refining agents containing MIT have been added.</t>
  </si>
  <si>
    <t>Please select the type of paper manufacturing</t>
  </si>
  <si>
    <r>
      <rPr>
        <sz val="10"/>
        <color theme="1"/>
        <rFont val="Calibri"/>
        <family val="2"/>
        <scheme val="minor"/>
      </rPr>
      <t>Please enter
(</t>
    </r>
    <r>
      <rPr>
        <b/>
        <sz val="10"/>
        <color rgb="FF000000"/>
        <rFont val="Calibri"/>
        <family val="2"/>
        <scheme val="minor"/>
      </rPr>
      <t>&lt; 25 m3/Adt with deinking</t>
    </r>
    <r>
      <rPr>
        <sz val="10"/>
        <color rgb="FF000000"/>
        <rFont val="Calibri"/>
        <family val="2"/>
        <scheme val="minor"/>
      </rPr>
      <t xml:space="preserve">, </t>
    </r>
    <r>
      <rPr>
        <b/>
        <sz val="10"/>
        <color rgb="FF000000"/>
        <rFont val="Calibri"/>
        <family val="2"/>
        <scheme val="minor"/>
      </rPr>
      <t>&lt; 20 m3/Adt without deinking</t>
    </r>
    <r>
      <rPr>
        <sz val="10"/>
        <color rgb="FF000000"/>
        <rFont val="Calibri"/>
        <family val="2"/>
        <scheme val="minor"/>
      </rPr>
      <t>)</t>
    </r>
  </si>
  <si>
    <r>
      <rPr>
        <sz val="10"/>
        <color theme="1"/>
        <rFont val="Calibri"/>
        <family val="2"/>
        <scheme val="minor"/>
      </rPr>
      <t xml:space="preserve">Please enter
</t>
    </r>
    <r>
      <rPr>
        <b/>
        <sz val="10"/>
        <color rgb="FF000000"/>
        <rFont val="Calibri"/>
        <family val="2"/>
        <scheme val="minor"/>
      </rPr>
      <t>(&lt; 0.04 kg/Adt)</t>
    </r>
  </si>
  <si>
    <t xml:space="preserve">Please enter:
(in kg dry mass/t of product)
</t>
  </si>
  <si>
    <t>Please enter:
Waste code number</t>
  </si>
  <si>
    <t>Please enter:
(annual average value in kWh/air dry tonne)</t>
  </si>
  <si>
    <t>Please enter:
Reference period</t>
  </si>
  <si>
    <t>exported from echa.europe.eu</t>
  </si>
  <si>
    <t>Name</t>
  </si>
  <si>
    <t>EC/List no.</t>
  </si>
  <si>
    <t>CAS no.</t>
  </si>
  <si>
    <t>BFR Rec. XXXVI</t>
  </si>
  <si>
    <t>(benzothiazol-2-ylthio)methyl thiocyanate (TCMTB)</t>
  </si>
  <si>
    <t>244-445-0</t>
  </si>
  <si>
    <t>21564-17-0</t>
  </si>
  <si>
    <t>Yes</t>
  </si>
  <si>
    <t>(ethylenedioxy)dimethanol (Reaction products of ethylene glycol with paraformaldehyde (EGForm))</t>
  </si>
  <si>
    <t>222-720-6</t>
  </si>
  <si>
    <t>3586-55-8</t>
  </si>
  <si>
    <t>1,2-benzisothiazol-3(2H)-one (BIT)</t>
  </si>
  <si>
    <t>220-120-9</t>
  </si>
  <si>
    <t>2634-33-5</t>
  </si>
  <si>
    <t>2,2-dibromo-2-cyanoacetamide (DBNPA)</t>
  </si>
  <si>
    <t>233-539-7</t>
  </si>
  <si>
    <t>10222-01-2</t>
  </si>
  <si>
    <t>2,2′,2′′-(hexahydro-1,3,5-triazine-1,3,5- triyl)triethanol (HHT)</t>
  </si>
  <si>
    <t>225-208-0</t>
  </si>
  <si>
    <t>04/04/4719</t>
  </si>
  <si>
    <t>No</t>
  </si>
  <si>
    <t>2-methyl-2H-isothiazol-3-one (MIT)</t>
  </si>
  <si>
    <t>220-239-6</t>
  </si>
  <si>
    <t>2682-20-4</t>
  </si>
  <si>
    <t>3,3′-methylenebis[5-methyloxazolidine] (Oxazolidin/MBO)</t>
  </si>
  <si>
    <t>266-235-8</t>
  </si>
  <si>
    <t>66204-44-2</t>
  </si>
  <si>
    <t>4,4-dimethyloxazolidine</t>
  </si>
  <si>
    <t>257-048-2</t>
  </si>
  <si>
    <t>51200-87-4</t>
  </si>
  <si>
    <t>Acrolein</t>
  </si>
  <si>
    <t>203-453-4</t>
  </si>
  <si>
    <t>107-02-8</t>
  </si>
  <si>
    <t>Active bromine generated from sodium bromide and calcium hypochlorite</t>
  </si>
  <si>
    <t>-</t>
  </si>
  <si>
    <t>Active bromine generated from sodium bromide and chlorine</t>
  </si>
  <si>
    <t>Active bromine generated from sodium bromide and sodium hypochlorite</t>
  </si>
  <si>
    <t>-; 231-599-9</t>
  </si>
  <si>
    <t>7647-15-6</t>
  </si>
  <si>
    <t>Active bromine generated from sodium bromide by electrolysis</t>
  </si>
  <si>
    <t>Active chlorine generated from sodium N-chlorosulfamate</t>
  </si>
  <si>
    <t>Active chlorine released from sodium hypochlorite</t>
  </si>
  <si>
    <t>231-668-3</t>
  </si>
  <si>
    <t>7681-52-9</t>
  </si>
  <si>
    <t>Alkyl (C12-16) dimethylbenzyl ammonium chloride (ADBAC/BKC (C12-16))</t>
  </si>
  <si>
    <t>270-325-2</t>
  </si>
  <si>
    <t>68424-85-1</t>
  </si>
  <si>
    <t>Alkyl (C12-18) dimethylbenzyl ammonium chloride (ADBAC (C12-18))</t>
  </si>
  <si>
    <t>269-919-4</t>
  </si>
  <si>
    <t>68391-01-5</t>
  </si>
  <si>
    <t>Alkyl (C12-C14) dimethyl(ethylbenzyl)ammonium chloride (ADEBAC (C12-C14))</t>
  </si>
  <si>
    <t>287-090-7</t>
  </si>
  <si>
    <t>85409-23-0</t>
  </si>
  <si>
    <t>Alkyl (C12-C14) dimethylbenzylammonium chloride (ADBAC (C12-C14))</t>
  </si>
  <si>
    <t>287-089-1</t>
  </si>
  <si>
    <t>85409-22-9</t>
  </si>
  <si>
    <t>Bromide activated chloramine (BAC) generated from ammonium bromide and sodium hypochlorite</t>
  </si>
  <si>
    <t>-; 235-183-8</t>
  </si>
  <si>
    <t>12124-97-9</t>
  </si>
  <si>
    <t>Bromochloro-5,5-dimethylimidazolidine-2,4-dione (BCDMH/Bromochlorodimethylhydantoin)</t>
  </si>
  <si>
    <t>251-171-5</t>
  </si>
  <si>
    <t>32718-18-6</t>
  </si>
  <si>
    <t>Bronopol</t>
  </si>
  <si>
    <t>200-143-0</t>
  </si>
  <si>
    <t>52-51-7</t>
  </si>
  <si>
    <t>Chlorine dioxide</t>
  </si>
  <si>
    <t>-; 233-162-8</t>
  </si>
  <si>
    <t>10049-04-4</t>
  </si>
  <si>
    <t>Chlorine dioxide generated from sodium chlorate and hydrogen peroxide in the presence of a strong acid</t>
  </si>
  <si>
    <t>Chlorine dioxide generated from sodium chlorite by acidification</t>
  </si>
  <si>
    <t>Chlorine dioxide generated from sodium chlorite by electrolysis</t>
  </si>
  <si>
    <t>Chlorine dioxide generated from sodium chlorite by oxidation</t>
  </si>
  <si>
    <t>Didecyldimethylammonium chloride (DDAC (C8-10))</t>
  </si>
  <si>
    <t>270-331-5</t>
  </si>
  <si>
    <t>68424-95-3</t>
  </si>
  <si>
    <t>Didecyldimethylammonium chloride (DDAC)</t>
  </si>
  <si>
    <t>230-525-2</t>
  </si>
  <si>
    <t>7173-51-5</t>
  </si>
  <si>
    <t>Formic acid</t>
  </si>
  <si>
    <t>200-579-1</t>
  </si>
  <si>
    <t>64-18-6</t>
  </si>
  <si>
    <t>Free radicals generated in situ from ambient air or water</t>
  </si>
  <si>
    <t>Glutaral (Glutaraldehyde)</t>
  </si>
  <si>
    <t>203-856-5</t>
  </si>
  <si>
    <t>111-30-8</t>
  </si>
  <si>
    <t>Hydrogen peroxide</t>
  </si>
  <si>
    <t>231-765-0</t>
  </si>
  <si>
    <t>7722-84-1</t>
  </si>
  <si>
    <t>Methenamine 3-chloroallylochloride (CTAC)</t>
  </si>
  <si>
    <t>223-805-0</t>
  </si>
  <si>
    <t>4080-31-3</t>
  </si>
  <si>
    <t>Methylene dithiocyanate</t>
  </si>
  <si>
    <t>228-652-3</t>
  </si>
  <si>
    <t>6317-18-6</t>
  </si>
  <si>
    <t>Mixture of 5-chloro-2-methyl-2H- isothiazol-3-one (EINECS 247-500-7) and 2-methyl-2H-isothiazol-3-one (EINECS 220-239-6) (Mixture of CMIT/MIT)</t>
  </si>
  <si>
    <t>55965-84-9</t>
  </si>
  <si>
    <t>Monochloramine generated from ammonium carbamate and a chlorine source</t>
  </si>
  <si>
    <t>Monochloramine generated from ammonium chloride and a chlorine source</t>
  </si>
  <si>
    <t>Monochloramine generated from ammonium sulphate and a chlorine source</t>
  </si>
  <si>
    <t>-; 231-984-1</t>
  </si>
  <si>
    <t>7783-20-2</t>
  </si>
  <si>
    <t>N-(3-aminopropyl)-N-dodecylpropane-1,3-diamine (Diamine)</t>
  </si>
  <si>
    <t>219-145-8</t>
  </si>
  <si>
    <t>2372-82-9</t>
  </si>
  <si>
    <t>Peracetic acid</t>
  </si>
  <si>
    <t>201-186-8</t>
  </si>
  <si>
    <t>79-21-0</t>
  </si>
  <si>
    <t>Peracetic acid generated from tetra-acetylethylenediamine (TAED) and sodium percarbonate</t>
  </si>
  <si>
    <t>Performic acid generated from formic acid and hydrogen peroxide</t>
  </si>
  <si>
    <t>Potassium dimethyldithiocarbamate</t>
  </si>
  <si>
    <t>204-875-1</t>
  </si>
  <si>
    <t>128-03-0</t>
  </si>
  <si>
    <t>Sodium dichloroisocyanurate dihydrate</t>
  </si>
  <si>
    <t>220-767-7</t>
  </si>
  <si>
    <t>51580-86-0</t>
  </si>
  <si>
    <t>Sodium dimethyldithiocarbamate</t>
  </si>
  <si>
    <t>204-876-7</t>
  </si>
  <si>
    <t>128-04-1</t>
  </si>
  <si>
    <t>Symclosene</t>
  </si>
  <si>
    <t>201-782-8</t>
  </si>
  <si>
    <t>87-90-1</t>
  </si>
  <si>
    <t>Tetrahydro-1,3,4,6-tetrakis(hydroxymethyl)imidazo[4,5-d]imidazole-2,5 (1H,3H)-dione (TMAD)</t>
  </si>
  <si>
    <t>226-408-0</t>
  </si>
  <si>
    <t>5395-50-6</t>
  </si>
  <si>
    <t>Tetrahydro-3,5-dimethyl-1,3,5-thiadiazine-2-thione (Dazomet)</t>
  </si>
  <si>
    <t>208-576-7</t>
  </si>
  <si>
    <t>533-74-4</t>
  </si>
  <si>
    <t>Tetrakis(hydroxymethyl)phosphonium sulphate (2:1) (THPS)</t>
  </si>
  <si>
    <t>259-709-0</t>
  </si>
  <si>
    <t>55566-30-8</t>
  </si>
  <si>
    <t>Troclosene sodium</t>
  </si>
  <si>
    <t>2893-78-9</t>
  </si>
  <si>
    <t>None</t>
  </si>
  <si>
    <t>Version</t>
  </si>
  <si>
    <t>Template</t>
  </si>
  <si>
    <t>Release</t>
  </si>
  <si>
    <t>Changes</t>
  </si>
  <si>
    <t xml:space="preserve">Version 1 </t>
  </si>
  <si>
    <t>Template April 22</t>
  </si>
  <si>
    <t>First edition</t>
  </si>
  <si>
    <t>Woodchip wallpaper</t>
  </si>
  <si>
    <t>Calculation 3.13</t>
  </si>
  <si>
    <t>Wallpaper</t>
  </si>
  <si>
    <t>Paper factory with deinking</t>
  </si>
  <si>
    <t>Paper factory without deinking</t>
  </si>
  <si>
    <t>Dried deinked
recovered paper (DIP)</t>
  </si>
  <si>
    <t xml:space="preserve">•	C.I.220, benzenesulfonic acid, 2,2'-(1,2-ethenediyl) bis[5[4-[bis(2-hydroxyethyl) amino]- 6-[(4-sulfophenyl)amino]- 1,3,5-triazin-2-yl]amino]-, tetra sodium salt (CAS no. 16470-24-9); 
</t>
  </si>
  <si>
    <t xml:space="preserve">•	C.I. 113 or C.I. 28 disodium salt 4,4'-bis[6-anilino-4-[bis(2-hydroxyethyl)amino]-1,3,5-triazin-2-yl]amino]stilbene-2,2'-disulphonate; sulfonated stilbene derivatives may be used up to a maximum level of 0.3%. 
</t>
  </si>
  <si>
    <t xml:space="preserve">•	Tetrasodium 4,4'-{ethene-1,2-diylbis[(3-sulfonato-4,1-phenylene)imino{6-[bis(2-hydroxy-ethyl)amino]-1,3,5-triazine-4,2-diyl}imino]}dibenzoate (CAS RN 32257-57-1) and isomeric mixtures of Tetrasodium 4,4'-{ethene-1,2-diylbis[(3-sulfonato-4,1-phenylene)-imino{6-[bis(2-hydroxyethyl)amino]-1,3,5-triazine-4,2-diyl}imino]}dibenzoate (CAS-RN 32257-57-1), Tetrasodium 2,2'-{ethene-1,2-diylbis[(3-sulfonatobenzene-4,1-diyl)imino{6-[bis(2-hydroxyethyl)amino]-1,3,5-triazine-4,2-diyl}imino]}dibenzoate (CAS RN 158256-89-4) and Tetrasodium 2-({4-[bis(2-hydroxyethyl)amino]-6-[(4-{2-[4-({4-[bis(2-hydroxyethyl)-amino]-6-[(4-carboxylatophenyl)amino]-1,3,5-triazin-2-yl}amino)-2-sulfonatophenyl]-ethenyl}-3-sulfonatophenyl)amino]-1,3,5-triazin-2-yl}amino)benzoate (CAS no. 1271742-13-2) 
</t>
  </si>
  <si>
    <t xml:space="preserve">•	C.I.397 (benzenesulfonic acid, 2,2‘-(1,2-ethenediyl)bis[5-amino-, reaction products with aniline, diethanolamine, ethanolamine and 2,4,6-trichloro-1,3,5-triazine, sodium salts, 2-(Dimethylamino) ethanol compounds (CAS no. 1627851-12-0) 
</t>
  </si>
  <si>
    <t>To be completed by RAL</t>
  </si>
  <si>
    <t>Date of receipt</t>
  </si>
  <si>
    <t xml:space="preserve">Notes: </t>
  </si>
  <si>
    <t xml:space="preserve">Examined by RAL </t>
  </si>
  <si>
    <t>Returned to applicant where necessary</t>
  </si>
  <si>
    <t>If relevant, receipt of the amended Annex</t>
  </si>
  <si>
    <t xml:space="preserve">If relevant, examined by RAL </t>
  </si>
  <si>
    <t>Ausblenden</t>
  </si>
  <si>
    <r>
      <t xml:space="preserve">Ziffer 3.10.2 Indirekt-einleiter, </t>
    </r>
    <r>
      <rPr>
        <u/>
        <sz val="11"/>
        <rFont val="Calibri"/>
        <family val="2"/>
        <scheme val="minor"/>
      </rPr>
      <t>Abwasser-Volumenstrom</t>
    </r>
    <r>
      <rPr>
        <sz val="11"/>
        <rFont val="Calibri"/>
        <family val="2"/>
        <scheme val="minor"/>
      </rPr>
      <t xml:space="preserve"> am Ort der Vermischung       (in m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/Adt)</t>
    </r>
  </si>
  <si>
    <t xml:space="preserve">Ziffer 3.8.1.2  
Zulässigkeit des Abwasser-Volumenstrom am Ort der Vermischung  </t>
  </si>
  <si>
    <t>Ziffer 3..8.3
Anforderungen an den Energieverbrauch
Summe Prozess-wärme und Elektrischer Strom</t>
  </si>
  <si>
    <t>Ziffer 3.13 
Anforderungen an den Energieverbrauch
Summe Prozess-wärme und Elektrischer Strom</t>
  </si>
  <si>
    <t>Ziffer 3.8.3 
Zulässigkeit des Energieverbrauchs</t>
  </si>
  <si>
    <t>Ziffer 3.13 
Anforderungen an den Energieverbrauch</t>
  </si>
  <si>
    <t>Papierfabrik mit Deinking</t>
  </si>
  <si>
    <t>Papierfabrik ohne Deinking</t>
  </si>
  <si>
    <t>Getrockneter deinkter
 Altpapierstoff (DIP)</t>
  </si>
  <si>
    <t>(muss ok anzeigen)</t>
  </si>
  <si>
    <t>Berechnung</t>
  </si>
  <si>
    <t>bitte alle eingesetzten Energieträger angeben:</t>
  </si>
  <si>
    <t>bitte deren Anteil (in %) angeben</t>
  </si>
  <si>
    <t>bitte deren Herkunft (Eigenerzeugung/
Fremderzeugung) 
angeben</t>
  </si>
  <si>
    <t>bitte bei Strom den Anteil an Ökostrom angeben (in%).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</si>
</sst>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u/>
      <sz val="12"/>
      <name val="Arial"/>
      <family val="2"/>
      <charset val="1"/>
    </font>
    <font>
      <sz val="8"/>
      <name val="Arial"/>
      <family val="2"/>
      <charset val="1"/>
    </font>
    <font>
      <sz val="12"/>
      <name val="Arial"/>
      <family val="2"/>
      <charset val="1"/>
    </font>
    <font>
      <u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4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DEADA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CCFFFF"/>
      </patternFill>
    </fill>
    <fill>
      <patternFill patternType="solid">
        <fgColor rgb="FFFDEADA"/>
        <bgColor rgb="FFFCD5B5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2" borderId="0" applyNumberFormat="0" applyBorder="0" applyAlignment="0" applyProtection="0"/>
    <xf numFmtId="0" fontId="2" fillId="3" borderId="1" applyNumberFormat="0" applyFont="0" applyAlignment="0" applyProtection="0"/>
    <xf numFmtId="0" fontId="5" fillId="0" borderId="0"/>
    <xf numFmtId="0" fontId="7" fillId="0" borderId="0"/>
    <xf numFmtId="9" fontId="2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0" xfId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0" xfId="3" applyFont="1"/>
    <xf numFmtId="0" fontId="7" fillId="0" borderId="0" xfId="4"/>
    <xf numFmtId="0" fontId="7" fillId="0" borderId="0" xfId="3" applyFont="1"/>
    <xf numFmtId="17" fontId="7" fillId="0" borderId="0" xfId="3" applyNumberFormat="1" applyFont="1"/>
    <xf numFmtId="17" fontId="5" fillId="0" borderId="0" xfId="3" applyNumberFormat="1"/>
    <xf numFmtId="0" fontId="5" fillId="0" borderId="0" xfId="3"/>
    <xf numFmtId="0" fontId="8" fillId="8" borderId="0" xfId="3" applyFont="1" applyFill="1" applyAlignment="1">
      <alignment horizontal="right"/>
    </xf>
    <xf numFmtId="0" fontId="8" fillId="8" borderId="0" xfId="3" applyFont="1" applyFill="1" applyProtection="1">
      <protection hidden="1"/>
    </xf>
    <xf numFmtId="0" fontId="8" fillId="8" borderId="0" xfId="3" applyFont="1" applyFill="1"/>
    <xf numFmtId="0" fontId="8" fillId="8" borderId="0" xfId="3" applyFont="1" applyFill="1" applyAlignment="1" applyProtection="1">
      <alignment horizontal="right"/>
      <protection hidden="1"/>
    </xf>
    <xf numFmtId="0" fontId="9" fillId="8" borderId="0" xfId="3" applyFont="1" applyFill="1" applyProtection="1">
      <protection hidden="1"/>
    </xf>
    <xf numFmtId="14" fontId="10" fillId="9" borderId="2" xfId="3" applyNumberFormat="1" applyFont="1" applyFill="1" applyBorder="1" applyAlignment="1" applyProtection="1">
      <alignment vertical="center"/>
      <protection locked="0"/>
    </xf>
    <xf numFmtId="14" fontId="10" fillId="11" borderId="2" xfId="3" applyNumberFormat="1" applyFont="1" applyFill="1" applyBorder="1" applyAlignment="1" applyProtection="1">
      <alignment vertical="center"/>
      <protection locked="0"/>
    </xf>
    <xf numFmtId="0" fontId="5" fillId="0" borderId="2" xfId="3" applyBorder="1" applyAlignment="1" applyProtection="1">
      <alignment vertical="center"/>
      <protection locked="0"/>
    </xf>
    <xf numFmtId="0" fontId="4" fillId="7" borderId="2" xfId="1" applyFont="1" applyFill="1" applyBorder="1" applyAlignment="1" applyProtection="1">
      <alignment horizontal="center" vertical="top" wrapText="1"/>
      <protection locked="0"/>
    </xf>
    <xf numFmtId="0" fontId="4" fillId="7" borderId="2" xfId="1" applyFont="1" applyFill="1" applyBorder="1" applyAlignment="1" applyProtection="1">
      <alignment vertical="top" wrapText="1"/>
      <protection locked="0"/>
    </xf>
    <xf numFmtId="0" fontId="4" fillId="4" borderId="3" xfId="0" applyFont="1" applyFill="1" applyBorder="1" applyAlignment="1">
      <alignment vertical="top" wrapText="1"/>
    </xf>
    <xf numFmtId="9" fontId="0" fillId="5" borderId="2" xfId="5" applyFont="1" applyFill="1" applyBorder="1" applyAlignment="1" applyProtection="1">
      <alignment horizontal="center" vertical="top" wrapText="1"/>
      <protection locked="0"/>
    </xf>
    <xf numFmtId="0" fontId="4" fillId="6" borderId="0" xfId="1" applyFont="1" applyFill="1" applyAlignment="1">
      <alignment horizontal="center" vertical="top" wrapText="1"/>
    </xf>
    <xf numFmtId="0" fontId="4" fillId="7" borderId="3" xfId="1" applyFont="1" applyFill="1" applyBorder="1" applyAlignment="1" applyProtection="1">
      <alignment horizontal="center" vertical="top" wrapText="1"/>
      <protection locked="0"/>
    </xf>
    <xf numFmtId="0" fontId="4" fillId="7" borderId="4" xfId="1" applyFont="1" applyFill="1" applyBorder="1" applyAlignment="1" applyProtection="1">
      <alignment horizontal="center" vertical="top" wrapText="1"/>
      <protection locked="0"/>
    </xf>
    <xf numFmtId="0" fontId="4" fillId="7" borderId="5" xfId="1" applyFont="1" applyFill="1" applyBorder="1" applyAlignment="1" applyProtection="1">
      <alignment horizontal="center" vertical="top" wrapText="1"/>
      <protection locked="0"/>
    </xf>
    <xf numFmtId="0" fontId="0" fillId="5" borderId="2" xfId="0" applyFill="1" applyBorder="1" applyAlignment="1" applyProtection="1">
      <alignment horizontal="center" vertical="top" wrapText="1"/>
      <protection locked="0"/>
    </xf>
    <xf numFmtId="0" fontId="4" fillId="6" borderId="0" xfId="0" applyFont="1" applyFill="1" applyAlignment="1">
      <alignment vertical="top" wrapText="1"/>
    </xf>
    <xf numFmtId="0" fontId="14" fillId="6" borderId="0" xfId="0" applyFont="1" applyFill="1" applyAlignment="1">
      <alignment vertical="top" wrapText="1"/>
    </xf>
    <xf numFmtId="0" fontId="4" fillId="4" borderId="3" xfId="2" applyFont="1" applyFill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15" fillId="4" borderId="3" xfId="0" applyFont="1" applyFill="1" applyBorder="1" applyAlignment="1">
      <alignment vertical="top" wrapText="1"/>
    </xf>
    <xf numFmtId="0" fontId="16" fillId="4" borderId="3" xfId="0" applyFont="1" applyFill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17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14" fontId="4" fillId="4" borderId="3" xfId="2" applyNumberFormat="1" applyFont="1" applyFill="1" applyBorder="1" applyAlignment="1">
      <alignment vertical="top" wrapText="1"/>
    </xf>
    <xf numFmtId="0" fontId="0" fillId="5" borderId="3" xfId="0" applyFill="1" applyBorder="1" applyAlignment="1" applyProtection="1">
      <alignment horizontal="left" vertical="top" wrapText="1"/>
      <protection locked="0"/>
    </xf>
    <xf numFmtId="0" fontId="0" fillId="5" borderId="4" xfId="0" applyFill="1" applyBorder="1" applyAlignment="1" applyProtection="1">
      <alignment horizontal="left" vertical="top" wrapText="1"/>
      <protection locked="0"/>
    </xf>
    <xf numFmtId="0" fontId="0" fillId="5" borderId="5" xfId="0" applyFill="1" applyBorder="1" applyAlignment="1" applyProtection="1">
      <alignment horizontal="left" vertical="top" wrapText="1"/>
      <protection locked="0"/>
    </xf>
    <xf numFmtId="164" fontId="0" fillId="6" borderId="3" xfId="0" applyNumberFormat="1" applyFill="1" applyBorder="1" applyAlignment="1">
      <alignment horizontal="center" vertical="top" wrapText="1"/>
    </xf>
    <xf numFmtId="164" fontId="0" fillId="6" borderId="4" xfId="0" applyNumberFormat="1" applyFill="1" applyBorder="1" applyAlignment="1">
      <alignment horizontal="center" vertical="top" wrapText="1"/>
    </xf>
    <xf numFmtId="164" fontId="0" fillId="6" borderId="5" xfId="0" applyNumberFormat="1" applyFill="1" applyBorder="1" applyAlignment="1">
      <alignment horizontal="center" vertical="top" wrapText="1"/>
    </xf>
    <xf numFmtId="0" fontId="0" fillId="5" borderId="3" xfId="0" applyFill="1" applyBorder="1" applyAlignment="1" applyProtection="1">
      <alignment horizontal="center" vertical="top" wrapText="1"/>
      <protection locked="0"/>
    </xf>
    <xf numFmtId="0" fontId="0" fillId="5" borderId="4" xfId="0" applyFill="1" applyBorder="1" applyAlignment="1" applyProtection="1">
      <alignment horizontal="center" vertical="top" wrapText="1"/>
      <protection locked="0"/>
    </xf>
    <xf numFmtId="0" fontId="0" fillId="5" borderId="5" xfId="0" applyFill="1" applyBorder="1" applyAlignment="1" applyProtection="1">
      <alignment horizontal="center" vertical="top" wrapText="1"/>
      <protection locked="0"/>
    </xf>
    <xf numFmtId="1" fontId="0" fillId="5" borderId="3" xfId="0" applyNumberFormat="1" applyFill="1" applyBorder="1" applyAlignment="1" applyProtection="1">
      <alignment horizontal="center" vertical="top" wrapText="1"/>
      <protection locked="0"/>
    </xf>
    <xf numFmtId="1" fontId="0" fillId="5" borderId="4" xfId="0" applyNumberFormat="1" applyFill="1" applyBorder="1" applyAlignment="1" applyProtection="1">
      <alignment horizontal="center" vertical="top" wrapText="1"/>
      <protection locked="0"/>
    </xf>
    <xf numFmtId="1" fontId="0" fillId="5" borderId="5" xfId="0" applyNumberFormat="1" applyFill="1" applyBorder="1" applyAlignment="1" applyProtection="1">
      <alignment horizontal="center" vertical="top" wrapText="1"/>
      <protection locked="0"/>
    </xf>
    <xf numFmtId="0" fontId="4" fillId="7" borderId="3" xfId="1" applyFont="1" applyFill="1" applyBorder="1" applyAlignment="1" applyProtection="1">
      <alignment horizontal="center" vertical="top" wrapText="1"/>
      <protection locked="0"/>
    </xf>
    <xf numFmtId="0" fontId="4" fillId="7" borderId="4" xfId="1" applyFont="1" applyFill="1" applyBorder="1" applyAlignment="1" applyProtection="1">
      <alignment horizontal="center" vertical="top" wrapText="1"/>
      <protection locked="0"/>
    </xf>
    <xf numFmtId="0" fontId="4" fillId="7" borderId="5" xfId="1" applyFont="1" applyFill="1" applyBorder="1" applyAlignment="1" applyProtection="1">
      <alignment horizontal="center" vertical="top" wrapText="1"/>
      <protection locked="0"/>
    </xf>
    <xf numFmtId="0" fontId="0" fillId="5" borderId="3" xfId="0" applyFill="1" applyBorder="1" applyAlignment="1" applyProtection="1">
      <alignment horizontal="left" vertical="top" wrapText="1"/>
      <protection locked="0"/>
    </xf>
    <xf numFmtId="0" fontId="0" fillId="5" borderId="4" xfId="0" applyFill="1" applyBorder="1" applyAlignment="1" applyProtection="1">
      <alignment horizontal="left" vertical="top" wrapText="1"/>
      <protection locked="0"/>
    </xf>
    <xf numFmtId="0" fontId="0" fillId="5" borderId="5" xfId="0" applyFill="1" applyBorder="1" applyAlignment="1" applyProtection="1">
      <alignment horizontal="left" vertical="top" wrapText="1"/>
      <protection locked="0"/>
    </xf>
    <xf numFmtId="0" fontId="13" fillId="6" borderId="0" xfId="0" applyFont="1" applyFill="1" applyAlignment="1">
      <alignment horizontal="left" vertical="top" wrapText="1"/>
    </xf>
    <xf numFmtId="0" fontId="0" fillId="6" borderId="3" xfId="0" applyFill="1" applyBorder="1" applyAlignment="1">
      <alignment horizontal="center" vertical="top" wrapText="1"/>
    </xf>
    <xf numFmtId="0" fontId="0" fillId="6" borderId="4" xfId="0" applyFill="1" applyBorder="1" applyAlignment="1">
      <alignment horizontal="center" vertical="top" wrapText="1"/>
    </xf>
    <xf numFmtId="0" fontId="0" fillId="6" borderId="5" xfId="0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top" wrapText="1"/>
    </xf>
    <xf numFmtId="1" fontId="4" fillId="6" borderId="3" xfId="0" applyNumberFormat="1" applyFont="1" applyFill="1" applyBorder="1" applyAlignment="1">
      <alignment horizontal="center" vertical="top" wrapText="1"/>
    </xf>
    <xf numFmtId="1" fontId="4" fillId="6" borderId="4" xfId="0" applyNumberFormat="1" applyFont="1" applyFill="1" applyBorder="1" applyAlignment="1">
      <alignment horizontal="center" vertical="top" wrapText="1"/>
    </xf>
    <xf numFmtId="1" fontId="4" fillId="6" borderId="5" xfId="0" applyNumberFormat="1" applyFont="1" applyFill="1" applyBorder="1" applyAlignment="1">
      <alignment horizontal="center" vertical="top" wrapText="1"/>
    </xf>
    <xf numFmtId="0" fontId="7" fillId="10" borderId="2" xfId="3" applyFont="1" applyFill="1" applyBorder="1" applyAlignment="1" applyProtection="1">
      <alignment horizontal="left" vertical="top" wrapText="1"/>
      <protection locked="0"/>
    </xf>
  </cellXfs>
  <cellStyles count="6">
    <cellStyle name="Excel Built-in Explanatory Text" xfId="4" xr:uid="{19081C35-F5D5-49BA-A14F-DBCC030C7B9E}"/>
    <cellStyle name="Gut" xfId="1" builtinId="26"/>
    <cellStyle name="Notiz" xfId="2" builtinId="10"/>
    <cellStyle name="Prozent" xfId="5" builtinId="5"/>
    <cellStyle name="Standard" xfId="0" builtinId="0"/>
    <cellStyle name="Standard 2" xfId="3" xr:uid="{851F1F52-8CA7-4FB3-893C-CAC539C0C5E8}"/>
  </cellStyles>
  <dxfs count="6"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iozide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ozid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9BD09-CAEC-45A0-B251-ADAEA0355755}">
  <sheetPr codeName="Tabelle1">
    <pageSetUpPr fitToPage="1"/>
  </sheetPr>
  <dimension ref="A1:AX2003"/>
  <sheetViews>
    <sheetView tabSelected="1" zoomScale="62" zoomScaleNormal="62" workbookViewId="0">
      <pane xSplit="1" ySplit="4" topLeftCell="L5" activePane="bottomRight" state="frozen"/>
      <selection pane="topRight" activeCell="B1" sqref="B1"/>
      <selection pane="bottomLeft" activeCell="A5" sqref="A5"/>
      <selection pane="bottomRight" activeCell="T5" sqref="T5"/>
    </sheetView>
  </sheetViews>
  <sheetFormatPr baseColWidth="10" defaultColWidth="11.42578125" defaultRowHeight="15" x14ac:dyDescent="0.25"/>
  <cols>
    <col min="1" max="1" width="30.140625" style="1" customWidth="1"/>
    <col min="2" max="2" width="28.140625" style="1" customWidth="1"/>
    <col min="3" max="3" width="25.28515625" style="1" customWidth="1"/>
    <col min="4" max="4" width="33.7109375" style="1" customWidth="1"/>
    <col min="5" max="5" width="15.42578125" style="1" customWidth="1"/>
    <col min="6" max="6" width="32.85546875" style="1" customWidth="1"/>
    <col min="7" max="7" width="22.28515625" style="1" customWidth="1"/>
    <col min="8" max="11" width="21.85546875" style="1" customWidth="1"/>
    <col min="12" max="12" width="14.7109375" style="1" customWidth="1"/>
    <col min="13" max="13" width="18.5703125" style="1" customWidth="1"/>
    <col min="14" max="14" width="19.7109375" style="1" customWidth="1"/>
    <col min="15" max="15" width="18.85546875" style="1" customWidth="1"/>
    <col min="16" max="18" width="19.140625" style="1" customWidth="1"/>
    <col min="19" max="19" width="11.85546875" style="6" customWidth="1"/>
    <col min="20" max="20" width="46.7109375" style="6" customWidth="1"/>
    <col min="21" max="21" width="19.5703125" style="6" customWidth="1"/>
    <col min="22" max="22" width="17" style="6" customWidth="1"/>
    <col min="23" max="24" width="20.7109375" style="1" customWidth="1"/>
    <col min="25" max="25" width="11.42578125" style="1" hidden="1" customWidth="1"/>
    <col min="26" max="26" width="13.28515625" style="1" hidden="1" customWidth="1"/>
    <col min="27" max="27" width="25.7109375" style="1" hidden="1" customWidth="1"/>
    <col min="28" max="28" width="18" style="1" hidden="1" customWidth="1"/>
    <col min="29" max="29" width="20.7109375" style="1" customWidth="1"/>
    <col min="30" max="30" width="22.42578125" style="1" customWidth="1"/>
    <col min="31" max="31" width="16.7109375" style="1" customWidth="1"/>
    <col min="32" max="32" width="22.42578125" style="1" customWidth="1"/>
    <col min="33" max="33" width="16.7109375" style="1" customWidth="1"/>
    <col min="34" max="34" width="22.42578125" style="1" customWidth="1"/>
    <col min="35" max="35" width="16.7109375" style="1" customWidth="1"/>
    <col min="36" max="36" width="24.7109375" style="1" customWidth="1"/>
    <col min="37" max="37" width="16.7109375" style="1" customWidth="1"/>
    <col min="38" max="38" width="23.5703125" style="1" customWidth="1"/>
    <col min="39" max="39" width="21.7109375" style="1" customWidth="1"/>
    <col min="40" max="40" width="26.85546875" style="1" customWidth="1"/>
    <col min="41" max="41" width="20.7109375" style="1" customWidth="1"/>
    <col min="42" max="42" width="20.7109375" style="1" hidden="1" customWidth="1"/>
    <col min="43" max="45" width="11.42578125" style="1" hidden="1" customWidth="1"/>
    <col min="46" max="46" width="18" style="1" hidden="1" customWidth="1"/>
    <col min="47" max="47" width="36.42578125" style="1" hidden="1" customWidth="1"/>
    <col min="48" max="48" width="17.42578125" style="1" hidden="1" customWidth="1"/>
    <col min="49" max="49" width="20.140625" style="1" hidden="1" customWidth="1"/>
    <col min="50" max="50" width="22.28515625" style="1" hidden="1" customWidth="1"/>
    <col min="51" max="16384" width="11.42578125" style="1"/>
  </cols>
  <sheetData>
    <row r="1" spans="1:50" s="31" customFormat="1" ht="18.75" customHeight="1" x14ac:dyDescent="0.25">
      <c r="A1" s="62" t="s">
        <v>0</v>
      </c>
      <c r="B1" s="62"/>
      <c r="C1" s="62"/>
      <c r="D1" s="62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50" s="31" customFormat="1" x14ac:dyDescent="0.25">
      <c r="Y2" s="32" t="s">
        <v>211</v>
      </c>
      <c r="Z2" s="32" t="s">
        <v>211</v>
      </c>
      <c r="AA2" s="32" t="s">
        <v>211</v>
      </c>
      <c r="AQ2" s="32" t="s">
        <v>211</v>
      </c>
      <c r="AR2" s="32" t="s">
        <v>211</v>
      </c>
      <c r="AS2" s="32" t="s">
        <v>211</v>
      </c>
    </row>
    <row r="3" spans="1:50" s="34" customFormat="1" ht="162" customHeight="1" x14ac:dyDescent="0.25">
      <c r="A3" s="66" t="s">
        <v>1</v>
      </c>
      <c r="B3" s="24" t="s">
        <v>2</v>
      </c>
      <c r="C3" s="24" t="s">
        <v>3</v>
      </c>
      <c r="D3" s="24" t="s">
        <v>4</v>
      </c>
      <c r="E3" s="24" t="s">
        <v>5</v>
      </c>
      <c r="F3" s="24" t="s">
        <v>6</v>
      </c>
      <c r="G3" s="24" t="s">
        <v>7</v>
      </c>
      <c r="H3" s="24" t="s">
        <v>8</v>
      </c>
      <c r="I3" s="24" t="s">
        <v>9</v>
      </c>
      <c r="J3" s="24" t="s">
        <v>10</v>
      </c>
      <c r="K3" s="24" t="s">
        <v>11</v>
      </c>
      <c r="L3" s="24" t="s">
        <v>12</v>
      </c>
      <c r="M3" s="24" t="s">
        <v>13</v>
      </c>
      <c r="N3" s="24" t="s">
        <v>14</v>
      </c>
      <c r="O3" s="24" t="s">
        <v>15</v>
      </c>
      <c r="P3" s="33" t="s">
        <v>16</v>
      </c>
      <c r="Q3" s="43" t="s">
        <v>17</v>
      </c>
      <c r="R3" s="33" t="s">
        <v>18</v>
      </c>
      <c r="S3" s="33" t="s">
        <v>19</v>
      </c>
      <c r="T3" s="33" t="s">
        <v>20</v>
      </c>
      <c r="U3" s="33" t="s">
        <v>21</v>
      </c>
      <c r="V3" s="33" t="s">
        <v>22</v>
      </c>
      <c r="W3" s="24" t="s">
        <v>23</v>
      </c>
      <c r="X3" s="24" t="s">
        <v>24</v>
      </c>
      <c r="Y3" s="24" t="s">
        <v>212</v>
      </c>
      <c r="Z3" s="24" t="s">
        <v>212</v>
      </c>
      <c r="AA3" s="24" t="s">
        <v>212</v>
      </c>
      <c r="AB3" s="24" t="s">
        <v>213</v>
      </c>
      <c r="AC3" s="24" t="s">
        <v>25</v>
      </c>
      <c r="AD3" s="24" t="s">
        <v>26</v>
      </c>
      <c r="AE3" s="24" t="s">
        <v>27</v>
      </c>
      <c r="AF3" s="24" t="s">
        <v>28</v>
      </c>
      <c r="AG3" s="24" t="s">
        <v>29</v>
      </c>
      <c r="AH3" s="24" t="s">
        <v>30</v>
      </c>
      <c r="AI3" s="24" t="s">
        <v>31</v>
      </c>
      <c r="AJ3" s="24" t="s">
        <v>32</v>
      </c>
      <c r="AK3" s="24" t="s">
        <v>33</v>
      </c>
      <c r="AL3" s="24" t="s">
        <v>34</v>
      </c>
      <c r="AM3" s="24" t="s">
        <v>35</v>
      </c>
      <c r="AN3" s="24" t="s">
        <v>36</v>
      </c>
      <c r="AO3" s="24" t="s">
        <v>37</v>
      </c>
      <c r="AP3" s="24" t="s">
        <v>214</v>
      </c>
      <c r="AQ3" s="24" t="s">
        <v>215</v>
      </c>
      <c r="AR3" s="24" t="s">
        <v>215</v>
      </c>
      <c r="AS3" s="24" t="s">
        <v>215</v>
      </c>
      <c r="AT3" s="24" t="s">
        <v>216</v>
      </c>
      <c r="AU3" s="24" t="s">
        <v>217</v>
      </c>
      <c r="AV3" s="24" t="s">
        <v>217</v>
      </c>
      <c r="AW3" s="24" t="s">
        <v>217</v>
      </c>
      <c r="AX3" s="24" t="s">
        <v>217</v>
      </c>
    </row>
    <row r="4" spans="1:50" s="34" customFormat="1" ht="117" customHeight="1" x14ac:dyDescent="0.25">
      <c r="A4" s="67"/>
      <c r="B4" s="35" t="s">
        <v>38</v>
      </c>
      <c r="C4" s="35" t="s">
        <v>38</v>
      </c>
      <c r="D4" s="35" t="s">
        <v>38</v>
      </c>
      <c r="E4" s="36" t="s">
        <v>38</v>
      </c>
      <c r="F4" s="35" t="s">
        <v>38</v>
      </c>
      <c r="G4" s="35" t="s">
        <v>38</v>
      </c>
      <c r="H4" s="35" t="s">
        <v>38</v>
      </c>
      <c r="I4" s="35" t="s">
        <v>38</v>
      </c>
      <c r="J4" s="35" t="s">
        <v>38</v>
      </c>
      <c r="K4" s="35" t="s">
        <v>38</v>
      </c>
      <c r="L4" s="35" t="s">
        <v>39</v>
      </c>
      <c r="M4" s="35"/>
      <c r="N4" s="35"/>
      <c r="O4" s="35"/>
      <c r="P4" s="35" t="s">
        <v>40</v>
      </c>
      <c r="Q4" s="35" t="s">
        <v>41</v>
      </c>
      <c r="R4" s="35" t="s">
        <v>42</v>
      </c>
      <c r="S4" s="36" t="s">
        <v>43</v>
      </c>
      <c r="T4" s="36" t="s">
        <v>43</v>
      </c>
      <c r="U4" s="35" t="s">
        <v>44</v>
      </c>
      <c r="V4" s="35" t="s">
        <v>45</v>
      </c>
      <c r="W4" s="36" t="s">
        <v>46</v>
      </c>
      <c r="X4" s="35" t="s">
        <v>47</v>
      </c>
      <c r="Y4" s="35" t="s">
        <v>218</v>
      </c>
      <c r="Z4" s="35" t="s">
        <v>219</v>
      </c>
      <c r="AA4" s="35" t="s">
        <v>220</v>
      </c>
      <c r="AB4" s="35" t="s">
        <v>221</v>
      </c>
      <c r="AC4" s="35" t="s">
        <v>48</v>
      </c>
      <c r="AD4" s="35" t="s">
        <v>49</v>
      </c>
      <c r="AE4" s="35" t="s">
        <v>50</v>
      </c>
      <c r="AF4" s="35" t="s">
        <v>49</v>
      </c>
      <c r="AG4" s="35" t="s">
        <v>50</v>
      </c>
      <c r="AH4" s="35" t="s">
        <v>49</v>
      </c>
      <c r="AI4" s="35" t="s">
        <v>50</v>
      </c>
      <c r="AJ4" s="35" t="s">
        <v>49</v>
      </c>
      <c r="AK4" s="35" t="s">
        <v>50</v>
      </c>
      <c r="AL4" s="35" t="s">
        <v>51</v>
      </c>
      <c r="AM4" s="35" t="s">
        <v>52</v>
      </c>
      <c r="AN4" s="35" t="s">
        <v>51</v>
      </c>
      <c r="AO4" s="35" t="s">
        <v>52</v>
      </c>
      <c r="AP4" s="35" t="s">
        <v>222</v>
      </c>
      <c r="AQ4" s="35" t="s">
        <v>218</v>
      </c>
      <c r="AR4" s="35" t="s">
        <v>219</v>
      </c>
      <c r="AS4" s="35" t="s">
        <v>220</v>
      </c>
      <c r="AT4" s="35" t="s">
        <v>221</v>
      </c>
      <c r="AU4" s="35" t="s">
        <v>223</v>
      </c>
      <c r="AV4" s="35" t="s">
        <v>224</v>
      </c>
      <c r="AW4" s="35" t="s">
        <v>225</v>
      </c>
      <c r="AX4" s="35" t="s">
        <v>226</v>
      </c>
    </row>
    <row r="5" spans="1:50" s="7" customFormat="1" ht="15" customHeight="1" x14ac:dyDescent="0.25">
      <c r="A5" s="63">
        <v>1</v>
      </c>
      <c r="B5" s="50"/>
      <c r="C5" s="50"/>
      <c r="D5" s="50"/>
      <c r="E5" s="56"/>
      <c r="F5" s="27"/>
      <c r="G5" s="27"/>
      <c r="H5" s="27"/>
      <c r="I5" s="27"/>
      <c r="J5" s="27"/>
      <c r="K5" s="27"/>
      <c r="L5" s="27"/>
      <c r="M5" s="27"/>
      <c r="N5" s="27"/>
      <c r="O5" s="27"/>
      <c r="P5" s="59"/>
      <c r="Q5" s="44"/>
      <c r="R5" s="44"/>
      <c r="S5" s="22"/>
      <c r="T5" s="23"/>
      <c r="U5" s="50"/>
      <c r="V5" s="50"/>
      <c r="W5" s="56"/>
      <c r="X5" s="50"/>
      <c r="Y5" s="47" t="str">
        <f>IF(AND(W5="Papierfabrik mit Deinking",X5&lt;25),"ok","not ok")</f>
        <v>not ok</v>
      </c>
      <c r="Z5" s="47" t="str">
        <f>IF(AND(W5="Papierfabrik ohne Deinking",X5&lt;10),"ok","not ok")</f>
        <v>not ok</v>
      </c>
      <c r="AA5" s="47" t="str">
        <f>IF(AND(W5="Getrockneter deinkter
 Altpapierstoff (DIP)",X5&lt;25),"ok","not ok")</f>
        <v>not ok</v>
      </c>
      <c r="AB5" s="47" t="str">
        <f>IF(P5="","",IF(OR(Y5="ok",Z5="ok",AA5="ok"),"ok","not ok"))</f>
        <v/>
      </c>
      <c r="AC5" s="50"/>
      <c r="AD5" s="50"/>
      <c r="AE5" s="50"/>
      <c r="AF5" s="50"/>
      <c r="AG5" s="50"/>
      <c r="AH5" s="50"/>
      <c r="AI5" s="50"/>
      <c r="AJ5" s="50"/>
      <c r="AK5" s="50"/>
      <c r="AL5" s="53"/>
      <c r="AM5" s="50"/>
      <c r="AN5" s="53"/>
      <c r="AO5" s="50"/>
      <c r="AP5" s="68" t="str">
        <f>IF(W5="","",AL5+AN5)</f>
        <v/>
      </c>
      <c r="AQ5" s="47" t="str">
        <f>IF(AND(W5="Papierfabrik mit Deinking",AP5&lt;=4565),"ok","not ok")</f>
        <v>not ok</v>
      </c>
      <c r="AR5" s="47" t="str">
        <f>IF(AND(W5="Papierfabrik ohne Deinking",AP5&lt;=2915),"ok","not ok")</f>
        <v>not ok</v>
      </c>
      <c r="AS5" s="47" t="str">
        <f>IF(AND(W5="Getrockneter deinkter
 Altpapierstoff (DIP)",AP5&lt;=2035),"ok","not ok")</f>
        <v>not ok</v>
      </c>
      <c r="AT5" s="47" t="str">
        <f>IF(W5="","",IF(OR(AQ5="ok",AR5="ok",AS5="ok"),"ok","not ok"))</f>
        <v/>
      </c>
      <c r="AU5" s="30"/>
      <c r="AV5" s="25"/>
      <c r="AW5" s="30"/>
      <c r="AX5" s="25"/>
    </row>
    <row r="6" spans="1:50" s="7" customFormat="1" x14ac:dyDescent="0.25">
      <c r="A6" s="64"/>
      <c r="B6" s="51"/>
      <c r="C6" s="51"/>
      <c r="D6" s="51"/>
      <c r="E6" s="57"/>
      <c r="F6" s="28"/>
      <c r="G6" s="28"/>
      <c r="H6" s="28"/>
      <c r="I6" s="28"/>
      <c r="J6" s="28"/>
      <c r="K6" s="28"/>
      <c r="L6" s="28"/>
      <c r="M6" s="28"/>
      <c r="N6" s="28"/>
      <c r="O6" s="28"/>
      <c r="P6" s="60"/>
      <c r="Q6" s="45"/>
      <c r="R6" s="45"/>
      <c r="S6" s="22"/>
      <c r="T6" s="23"/>
      <c r="U6" s="51"/>
      <c r="V6" s="51"/>
      <c r="W6" s="57"/>
      <c r="X6" s="51"/>
      <c r="Y6" s="48"/>
      <c r="Z6" s="48"/>
      <c r="AA6" s="48"/>
      <c r="AB6" s="48"/>
      <c r="AC6" s="51"/>
      <c r="AD6" s="51"/>
      <c r="AE6" s="51"/>
      <c r="AF6" s="51"/>
      <c r="AG6" s="51"/>
      <c r="AH6" s="51"/>
      <c r="AI6" s="51"/>
      <c r="AJ6" s="51"/>
      <c r="AK6" s="51"/>
      <c r="AL6" s="54"/>
      <c r="AM6" s="51"/>
      <c r="AN6" s="54"/>
      <c r="AO6" s="51"/>
      <c r="AP6" s="69"/>
      <c r="AQ6" s="48"/>
      <c r="AR6" s="48"/>
      <c r="AS6" s="48"/>
      <c r="AT6" s="48"/>
      <c r="AU6" s="30"/>
      <c r="AV6" s="25"/>
      <c r="AW6" s="30"/>
      <c r="AX6" s="25"/>
    </row>
    <row r="7" spans="1:50" s="7" customFormat="1" x14ac:dyDescent="0.25">
      <c r="A7" s="64"/>
      <c r="B7" s="51"/>
      <c r="C7" s="51"/>
      <c r="D7" s="51"/>
      <c r="E7" s="57"/>
      <c r="F7" s="28"/>
      <c r="G7" s="28"/>
      <c r="H7" s="28"/>
      <c r="I7" s="28"/>
      <c r="J7" s="28"/>
      <c r="K7" s="28"/>
      <c r="L7" s="28"/>
      <c r="M7" s="28"/>
      <c r="N7" s="28"/>
      <c r="O7" s="28"/>
      <c r="P7" s="60"/>
      <c r="Q7" s="45"/>
      <c r="R7" s="45"/>
      <c r="S7" s="22"/>
      <c r="T7" s="23"/>
      <c r="U7" s="51"/>
      <c r="V7" s="51"/>
      <c r="W7" s="57"/>
      <c r="X7" s="51"/>
      <c r="Y7" s="48"/>
      <c r="Z7" s="48"/>
      <c r="AA7" s="48"/>
      <c r="AB7" s="48"/>
      <c r="AC7" s="51"/>
      <c r="AD7" s="51"/>
      <c r="AE7" s="51"/>
      <c r="AF7" s="51"/>
      <c r="AG7" s="51"/>
      <c r="AH7" s="51"/>
      <c r="AI7" s="51"/>
      <c r="AJ7" s="51"/>
      <c r="AK7" s="51"/>
      <c r="AL7" s="54"/>
      <c r="AM7" s="51"/>
      <c r="AN7" s="54"/>
      <c r="AO7" s="51"/>
      <c r="AP7" s="69"/>
      <c r="AQ7" s="48"/>
      <c r="AR7" s="48"/>
      <c r="AS7" s="48"/>
      <c r="AT7" s="48"/>
      <c r="AU7" s="30"/>
      <c r="AV7" s="25"/>
      <c r="AW7" s="30"/>
      <c r="AX7" s="25"/>
    </row>
    <row r="8" spans="1:50" s="7" customFormat="1" x14ac:dyDescent="0.25">
      <c r="A8" s="64"/>
      <c r="B8" s="51"/>
      <c r="C8" s="51"/>
      <c r="D8" s="51"/>
      <c r="E8" s="57"/>
      <c r="F8" s="28"/>
      <c r="G8" s="28"/>
      <c r="H8" s="28"/>
      <c r="I8" s="28"/>
      <c r="J8" s="28"/>
      <c r="K8" s="28"/>
      <c r="L8" s="28"/>
      <c r="M8" s="28"/>
      <c r="N8" s="28"/>
      <c r="O8" s="28"/>
      <c r="P8" s="60"/>
      <c r="Q8" s="45"/>
      <c r="R8" s="45"/>
      <c r="S8" s="22"/>
      <c r="T8" s="23"/>
      <c r="U8" s="51"/>
      <c r="V8" s="51"/>
      <c r="W8" s="57"/>
      <c r="X8" s="51"/>
      <c r="Y8" s="48"/>
      <c r="Z8" s="48"/>
      <c r="AA8" s="48"/>
      <c r="AB8" s="48"/>
      <c r="AC8" s="51"/>
      <c r="AD8" s="51"/>
      <c r="AE8" s="51"/>
      <c r="AF8" s="51"/>
      <c r="AG8" s="51"/>
      <c r="AH8" s="51"/>
      <c r="AI8" s="51"/>
      <c r="AJ8" s="51"/>
      <c r="AK8" s="51"/>
      <c r="AL8" s="54"/>
      <c r="AM8" s="51"/>
      <c r="AN8" s="54"/>
      <c r="AO8" s="51"/>
      <c r="AP8" s="69"/>
      <c r="AQ8" s="48"/>
      <c r="AR8" s="48"/>
      <c r="AS8" s="48"/>
      <c r="AT8" s="48"/>
      <c r="AU8" s="30"/>
      <c r="AV8" s="25"/>
      <c r="AW8" s="30"/>
      <c r="AX8" s="25"/>
    </row>
    <row r="9" spans="1:50" s="7" customFormat="1" x14ac:dyDescent="0.25">
      <c r="A9" s="65"/>
      <c r="B9" s="52"/>
      <c r="C9" s="52"/>
      <c r="D9" s="52"/>
      <c r="E9" s="58"/>
      <c r="F9" s="29"/>
      <c r="G9" s="29"/>
      <c r="H9" s="29"/>
      <c r="I9" s="29"/>
      <c r="J9" s="29"/>
      <c r="K9" s="29"/>
      <c r="L9" s="29"/>
      <c r="M9" s="29"/>
      <c r="N9" s="29"/>
      <c r="O9" s="29"/>
      <c r="P9" s="61"/>
      <c r="Q9" s="46"/>
      <c r="R9" s="46"/>
      <c r="S9" s="22"/>
      <c r="T9" s="23"/>
      <c r="U9" s="52"/>
      <c r="V9" s="52"/>
      <c r="W9" s="58"/>
      <c r="X9" s="52"/>
      <c r="Y9" s="49"/>
      <c r="Z9" s="49"/>
      <c r="AA9" s="49"/>
      <c r="AB9" s="49"/>
      <c r="AC9" s="52"/>
      <c r="AD9" s="52"/>
      <c r="AE9" s="52"/>
      <c r="AF9" s="52"/>
      <c r="AG9" s="52"/>
      <c r="AH9" s="52"/>
      <c r="AI9" s="52"/>
      <c r="AJ9" s="52"/>
      <c r="AK9" s="52"/>
      <c r="AL9" s="55"/>
      <c r="AM9" s="52"/>
      <c r="AN9" s="55"/>
      <c r="AO9" s="52"/>
      <c r="AP9" s="70"/>
      <c r="AQ9" s="49"/>
      <c r="AR9" s="49"/>
      <c r="AS9" s="49"/>
      <c r="AT9" s="49"/>
      <c r="AU9" s="30"/>
      <c r="AV9" s="25"/>
      <c r="AW9" s="30"/>
      <c r="AX9" s="25"/>
    </row>
    <row r="10" spans="1:50" s="7" customFormat="1" x14ac:dyDescent="0.25">
      <c r="A10" s="63">
        <v>2</v>
      </c>
      <c r="B10" s="50"/>
      <c r="C10" s="50"/>
      <c r="D10" s="50"/>
      <c r="E10" s="56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59"/>
      <c r="Q10" s="44"/>
      <c r="R10" s="44"/>
      <c r="S10" s="22"/>
      <c r="T10" s="23"/>
      <c r="U10" s="50"/>
      <c r="V10" s="50"/>
      <c r="W10" s="56"/>
      <c r="X10" s="50"/>
      <c r="Y10" s="47" t="str">
        <f>IF(AND(W10="Papierfabrik mit Deinking",X10&lt;25),"ok","not ok")</f>
        <v>not ok</v>
      </c>
      <c r="Z10" s="47" t="str">
        <f>IF(AND(W10="Papierfabrik ohne Deinking",X10&lt;10),"ok","not ok")</f>
        <v>not ok</v>
      </c>
      <c r="AA10" s="47" t="str">
        <f>IF(AND(W10="Getrockneter deinkter
 Altpapierstoff (DIP)",X10&lt;25),"ok","not ok")</f>
        <v>not ok</v>
      </c>
      <c r="AB10" s="47" t="str">
        <f>IF(P10="","",IF(OR(Y10="ok",Z10="ok",AA10="ok"),"ok","not ok"))</f>
        <v/>
      </c>
      <c r="AC10" s="50"/>
      <c r="AD10" s="50"/>
      <c r="AE10" s="50"/>
      <c r="AF10" s="50"/>
      <c r="AG10" s="50"/>
      <c r="AH10" s="50"/>
      <c r="AI10" s="50"/>
      <c r="AJ10" s="50"/>
      <c r="AK10" s="50"/>
      <c r="AL10" s="53"/>
      <c r="AM10" s="50"/>
      <c r="AN10" s="53"/>
      <c r="AO10" s="50"/>
      <c r="AP10" s="68" t="str">
        <f>IF(W10="","",AL10+AN10)</f>
        <v/>
      </c>
      <c r="AQ10" s="47" t="str">
        <f>IF(AND(W10="Papierfabrik mit Deinking",AP10&lt;=4565),"ok","not ok")</f>
        <v>not ok</v>
      </c>
      <c r="AR10" s="47" t="str">
        <f>IF(AND(W10="Papierfabrik ohne Deinking",AP10&lt;=2915),"ok","not ok")</f>
        <v>not ok</v>
      </c>
      <c r="AS10" s="47" t="str">
        <f>IF(AND(W10="Getrockneter deinkter
 Altpapierstoff (DIP)",AP10&lt;=2035),"ok","not ok")</f>
        <v>not ok</v>
      </c>
      <c r="AT10" s="47" t="str">
        <f>IF(W10="","",IF(OR(AQ10="ok",AR10="ok",AS10="ok"),"ok","not ok"))</f>
        <v/>
      </c>
      <c r="AU10" s="30"/>
      <c r="AV10" s="25"/>
      <c r="AW10" s="30"/>
      <c r="AX10" s="25"/>
    </row>
    <row r="11" spans="1:50" s="7" customFormat="1" x14ac:dyDescent="0.25">
      <c r="A11" s="64"/>
      <c r="B11" s="51"/>
      <c r="C11" s="51"/>
      <c r="D11" s="51"/>
      <c r="E11" s="57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60"/>
      <c r="Q11" s="45"/>
      <c r="R11" s="45"/>
      <c r="S11" s="22"/>
      <c r="T11" s="23"/>
      <c r="U11" s="51"/>
      <c r="V11" s="51"/>
      <c r="W11" s="57"/>
      <c r="X11" s="51"/>
      <c r="Y11" s="48"/>
      <c r="Z11" s="48"/>
      <c r="AA11" s="48"/>
      <c r="AB11" s="48"/>
      <c r="AC11" s="51"/>
      <c r="AD11" s="51"/>
      <c r="AE11" s="51"/>
      <c r="AF11" s="51"/>
      <c r="AG11" s="51"/>
      <c r="AH11" s="51"/>
      <c r="AI11" s="51"/>
      <c r="AJ11" s="51"/>
      <c r="AK11" s="51"/>
      <c r="AL11" s="54"/>
      <c r="AM11" s="51"/>
      <c r="AN11" s="54"/>
      <c r="AO11" s="51"/>
      <c r="AP11" s="69"/>
      <c r="AQ11" s="48"/>
      <c r="AR11" s="48"/>
      <c r="AS11" s="48"/>
      <c r="AT11" s="48"/>
      <c r="AU11" s="30"/>
      <c r="AV11" s="25"/>
      <c r="AW11" s="30"/>
      <c r="AX11" s="25"/>
    </row>
    <row r="12" spans="1:50" s="7" customFormat="1" x14ac:dyDescent="0.25">
      <c r="A12" s="64"/>
      <c r="B12" s="51"/>
      <c r="C12" s="51"/>
      <c r="D12" s="51"/>
      <c r="E12" s="57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60"/>
      <c r="Q12" s="45"/>
      <c r="R12" s="45"/>
      <c r="S12" s="22"/>
      <c r="T12" s="23"/>
      <c r="U12" s="51"/>
      <c r="V12" s="51"/>
      <c r="W12" s="57"/>
      <c r="X12" s="51"/>
      <c r="Y12" s="48"/>
      <c r="Z12" s="48"/>
      <c r="AA12" s="48"/>
      <c r="AB12" s="48"/>
      <c r="AC12" s="51"/>
      <c r="AD12" s="51"/>
      <c r="AE12" s="51"/>
      <c r="AF12" s="51"/>
      <c r="AG12" s="51"/>
      <c r="AH12" s="51"/>
      <c r="AI12" s="51"/>
      <c r="AJ12" s="51"/>
      <c r="AK12" s="51"/>
      <c r="AL12" s="54"/>
      <c r="AM12" s="51"/>
      <c r="AN12" s="54"/>
      <c r="AO12" s="51"/>
      <c r="AP12" s="69"/>
      <c r="AQ12" s="48"/>
      <c r="AR12" s="48"/>
      <c r="AS12" s="48"/>
      <c r="AT12" s="48"/>
      <c r="AU12" s="30"/>
      <c r="AV12" s="25"/>
      <c r="AW12" s="30"/>
      <c r="AX12" s="25"/>
    </row>
    <row r="13" spans="1:50" s="7" customFormat="1" x14ac:dyDescent="0.25">
      <c r="A13" s="64"/>
      <c r="B13" s="51"/>
      <c r="C13" s="51"/>
      <c r="D13" s="51"/>
      <c r="E13" s="57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60"/>
      <c r="Q13" s="45"/>
      <c r="R13" s="45"/>
      <c r="S13" s="22"/>
      <c r="T13" s="23"/>
      <c r="U13" s="51"/>
      <c r="V13" s="51"/>
      <c r="W13" s="57"/>
      <c r="X13" s="51"/>
      <c r="Y13" s="48"/>
      <c r="Z13" s="48"/>
      <c r="AA13" s="48"/>
      <c r="AB13" s="48"/>
      <c r="AC13" s="51"/>
      <c r="AD13" s="51"/>
      <c r="AE13" s="51"/>
      <c r="AF13" s="51"/>
      <c r="AG13" s="51"/>
      <c r="AH13" s="51"/>
      <c r="AI13" s="51"/>
      <c r="AJ13" s="51"/>
      <c r="AK13" s="51"/>
      <c r="AL13" s="54"/>
      <c r="AM13" s="51"/>
      <c r="AN13" s="54"/>
      <c r="AO13" s="51"/>
      <c r="AP13" s="69"/>
      <c r="AQ13" s="48"/>
      <c r="AR13" s="48"/>
      <c r="AS13" s="48"/>
      <c r="AT13" s="48"/>
      <c r="AU13" s="30"/>
      <c r="AV13" s="25"/>
      <c r="AW13" s="30"/>
      <c r="AX13" s="25"/>
    </row>
    <row r="14" spans="1:50" s="7" customFormat="1" x14ac:dyDescent="0.25">
      <c r="A14" s="65"/>
      <c r="B14" s="52"/>
      <c r="C14" s="52"/>
      <c r="D14" s="52"/>
      <c r="E14" s="58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61"/>
      <c r="Q14" s="46"/>
      <c r="R14" s="46"/>
      <c r="S14" s="22"/>
      <c r="T14" s="23"/>
      <c r="U14" s="52"/>
      <c r="V14" s="52"/>
      <c r="W14" s="58"/>
      <c r="X14" s="52"/>
      <c r="Y14" s="49"/>
      <c r="Z14" s="49"/>
      <c r="AA14" s="49"/>
      <c r="AB14" s="49"/>
      <c r="AC14" s="52"/>
      <c r="AD14" s="52"/>
      <c r="AE14" s="52"/>
      <c r="AF14" s="52"/>
      <c r="AG14" s="52"/>
      <c r="AH14" s="52"/>
      <c r="AI14" s="52"/>
      <c r="AJ14" s="52"/>
      <c r="AK14" s="52"/>
      <c r="AL14" s="55"/>
      <c r="AM14" s="52"/>
      <c r="AN14" s="55"/>
      <c r="AO14" s="52"/>
      <c r="AP14" s="70"/>
      <c r="AQ14" s="49"/>
      <c r="AR14" s="49"/>
      <c r="AS14" s="49"/>
      <c r="AT14" s="49"/>
      <c r="AU14" s="30"/>
      <c r="AV14" s="25"/>
      <c r="AW14" s="30"/>
      <c r="AX14" s="25"/>
    </row>
    <row r="15" spans="1:50" s="7" customFormat="1" x14ac:dyDescent="0.25">
      <c r="A15" s="63">
        <v>3</v>
      </c>
      <c r="B15" s="50"/>
      <c r="C15" s="50"/>
      <c r="D15" s="50"/>
      <c r="E15" s="56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59"/>
      <c r="Q15" s="44"/>
      <c r="R15" s="44"/>
      <c r="S15" s="22"/>
      <c r="T15" s="23"/>
      <c r="U15" s="50"/>
      <c r="V15" s="50"/>
      <c r="W15" s="56"/>
      <c r="X15" s="50"/>
      <c r="Y15" s="47" t="str">
        <f>IF(AND(W15="Papierfabrik mit Deinking",X15&lt;25),"ok","not ok")</f>
        <v>not ok</v>
      </c>
      <c r="Z15" s="47" t="str">
        <f>IF(AND(W15="Papierfabrik ohne Deinking",X15&lt;10),"ok","not ok")</f>
        <v>not ok</v>
      </c>
      <c r="AA15" s="47" t="str">
        <f>IF(AND(W15="Getrockneter deinkter
 Altpapierstoff (DIP)",X15&lt;25),"ok","not ok")</f>
        <v>not ok</v>
      </c>
      <c r="AB15" s="47" t="str">
        <f>IF(P15="","",IF(OR(Y15="ok",Z15="ok",AA15="ok"),"ok","not ok"))</f>
        <v/>
      </c>
      <c r="AC15" s="50"/>
      <c r="AD15" s="50"/>
      <c r="AE15" s="50"/>
      <c r="AF15" s="50"/>
      <c r="AG15" s="50"/>
      <c r="AH15" s="50"/>
      <c r="AI15" s="50"/>
      <c r="AJ15" s="50"/>
      <c r="AK15" s="50"/>
      <c r="AL15" s="53"/>
      <c r="AM15" s="50"/>
      <c r="AN15" s="53"/>
      <c r="AO15" s="50"/>
      <c r="AP15" s="68" t="str">
        <f>IF(W15="","",AL15+AN15)</f>
        <v/>
      </c>
      <c r="AQ15" s="47" t="str">
        <f>IF(AND(W15="Papierfabrik mit Deinking",AP15&lt;=4565),"ok","not ok")</f>
        <v>not ok</v>
      </c>
      <c r="AR15" s="47" t="str">
        <f>IF(AND(W15="Papierfabrik ohne Deinking",AP15&lt;=2915),"ok","not ok")</f>
        <v>not ok</v>
      </c>
      <c r="AS15" s="47" t="str">
        <f>IF(AND(W15="Getrockneter deinkter
 Altpapierstoff (DIP)",AP15&lt;=2035),"ok","not ok")</f>
        <v>not ok</v>
      </c>
      <c r="AT15" s="47" t="str">
        <f>IF(W15="","",IF(OR(AQ15="ok",AR15="ok",AS15="ok"),"ok","not ok"))</f>
        <v/>
      </c>
      <c r="AU15" s="30"/>
      <c r="AV15" s="25"/>
      <c r="AW15" s="30"/>
      <c r="AX15" s="25"/>
    </row>
    <row r="16" spans="1:50" s="7" customFormat="1" x14ac:dyDescent="0.25">
      <c r="A16" s="64"/>
      <c r="B16" s="51"/>
      <c r="C16" s="51"/>
      <c r="D16" s="51"/>
      <c r="E16" s="57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60"/>
      <c r="Q16" s="45"/>
      <c r="R16" s="45"/>
      <c r="S16" s="22"/>
      <c r="T16" s="23"/>
      <c r="U16" s="51"/>
      <c r="V16" s="51"/>
      <c r="W16" s="57"/>
      <c r="X16" s="51"/>
      <c r="Y16" s="48"/>
      <c r="Z16" s="48"/>
      <c r="AA16" s="48"/>
      <c r="AB16" s="48"/>
      <c r="AC16" s="51"/>
      <c r="AD16" s="51"/>
      <c r="AE16" s="51"/>
      <c r="AF16" s="51"/>
      <c r="AG16" s="51"/>
      <c r="AH16" s="51"/>
      <c r="AI16" s="51"/>
      <c r="AJ16" s="51"/>
      <c r="AK16" s="51"/>
      <c r="AL16" s="54"/>
      <c r="AM16" s="51"/>
      <c r="AN16" s="54"/>
      <c r="AO16" s="51"/>
      <c r="AP16" s="69"/>
      <c r="AQ16" s="48"/>
      <c r="AR16" s="48"/>
      <c r="AS16" s="48"/>
      <c r="AT16" s="48"/>
      <c r="AU16" s="30"/>
      <c r="AV16" s="25"/>
      <c r="AW16" s="30"/>
      <c r="AX16" s="25"/>
    </row>
    <row r="17" spans="1:50" s="7" customFormat="1" x14ac:dyDescent="0.25">
      <c r="A17" s="64"/>
      <c r="B17" s="51"/>
      <c r="C17" s="51"/>
      <c r="D17" s="51"/>
      <c r="E17" s="57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60"/>
      <c r="Q17" s="45"/>
      <c r="R17" s="45"/>
      <c r="S17" s="22"/>
      <c r="T17" s="23"/>
      <c r="U17" s="51"/>
      <c r="V17" s="51"/>
      <c r="W17" s="57"/>
      <c r="X17" s="51"/>
      <c r="Y17" s="48"/>
      <c r="Z17" s="48"/>
      <c r="AA17" s="48"/>
      <c r="AB17" s="48"/>
      <c r="AC17" s="51"/>
      <c r="AD17" s="51"/>
      <c r="AE17" s="51"/>
      <c r="AF17" s="51"/>
      <c r="AG17" s="51"/>
      <c r="AH17" s="51"/>
      <c r="AI17" s="51"/>
      <c r="AJ17" s="51"/>
      <c r="AK17" s="51"/>
      <c r="AL17" s="54"/>
      <c r="AM17" s="51"/>
      <c r="AN17" s="54"/>
      <c r="AO17" s="51"/>
      <c r="AP17" s="69"/>
      <c r="AQ17" s="48"/>
      <c r="AR17" s="48"/>
      <c r="AS17" s="48"/>
      <c r="AT17" s="48"/>
      <c r="AU17" s="30"/>
      <c r="AV17" s="25"/>
      <c r="AW17" s="30"/>
      <c r="AX17" s="25"/>
    </row>
    <row r="18" spans="1:50" s="7" customFormat="1" x14ac:dyDescent="0.25">
      <c r="A18" s="64"/>
      <c r="B18" s="51"/>
      <c r="C18" s="51"/>
      <c r="D18" s="51"/>
      <c r="E18" s="57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60"/>
      <c r="Q18" s="45"/>
      <c r="R18" s="45"/>
      <c r="S18" s="22"/>
      <c r="T18" s="23"/>
      <c r="U18" s="51"/>
      <c r="V18" s="51"/>
      <c r="W18" s="57"/>
      <c r="X18" s="51"/>
      <c r="Y18" s="48"/>
      <c r="Z18" s="48"/>
      <c r="AA18" s="48"/>
      <c r="AB18" s="48"/>
      <c r="AC18" s="51"/>
      <c r="AD18" s="51"/>
      <c r="AE18" s="51"/>
      <c r="AF18" s="51"/>
      <c r="AG18" s="51"/>
      <c r="AH18" s="51"/>
      <c r="AI18" s="51"/>
      <c r="AJ18" s="51"/>
      <c r="AK18" s="51"/>
      <c r="AL18" s="54"/>
      <c r="AM18" s="51"/>
      <c r="AN18" s="54"/>
      <c r="AO18" s="51"/>
      <c r="AP18" s="69"/>
      <c r="AQ18" s="48"/>
      <c r="AR18" s="48"/>
      <c r="AS18" s="48"/>
      <c r="AT18" s="48"/>
      <c r="AU18" s="30"/>
      <c r="AV18" s="25"/>
      <c r="AW18" s="30"/>
      <c r="AX18" s="25"/>
    </row>
    <row r="19" spans="1:50" s="7" customFormat="1" x14ac:dyDescent="0.25">
      <c r="A19" s="65"/>
      <c r="B19" s="52"/>
      <c r="C19" s="52"/>
      <c r="D19" s="52"/>
      <c r="E19" s="58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61"/>
      <c r="Q19" s="46"/>
      <c r="R19" s="46"/>
      <c r="S19" s="22"/>
      <c r="T19" s="23"/>
      <c r="U19" s="52"/>
      <c r="V19" s="52"/>
      <c r="W19" s="58"/>
      <c r="X19" s="52"/>
      <c r="Y19" s="49"/>
      <c r="Z19" s="49"/>
      <c r="AA19" s="49"/>
      <c r="AB19" s="49"/>
      <c r="AC19" s="52"/>
      <c r="AD19" s="52"/>
      <c r="AE19" s="52"/>
      <c r="AF19" s="52"/>
      <c r="AG19" s="52"/>
      <c r="AH19" s="52"/>
      <c r="AI19" s="52"/>
      <c r="AJ19" s="52"/>
      <c r="AK19" s="52"/>
      <c r="AL19" s="55"/>
      <c r="AM19" s="52"/>
      <c r="AN19" s="55"/>
      <c r="AO19" s="52"/>
      <c r="AP19" s="70"/>
      <c r="AQ19" s="49"/>
      <c r="AR19" s="49"/>
      <c r="AS19" s="49"/>
      <c r="AT19" s="49"/>
      <c r="AU19" s="30"/>
      <c r="AV19" s="25"/>
      <c r="AW19" s="30"/>
      <c r="AX19" s="25"/>
    </row>
    <row r="20" spans="1:50" s="7" customFormat="1" x14ac:dyDescent="0.25">
      <c r="A20" s="63">
        <v>4</v>
      </c>
      <c r="B20" s="50"/>
      <c r="C20" s="50"/>
      <c r="D20" s="50"/>
      <c r="E20" s="56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59"/>
      <c r="Q20" s="44"/>
      <c r="R20" s="44"/>
      <c r="S20" s="22"/>
      <c r="T20" s="23"/>
      <c r="U20" s="50"/>
      <c r="V20" s="50"/>
      <c r="W20" s="56"/>
      <c r="X20" s="50"/>
      <c r="Y20" s="47" t="str">
        <f>IF(AND(W20="Papierfabrik mit Deinking",X20&lt;25),"ok","not ok")</f>
        <v>not ok</v>
      </c>
      <c r="Z20" s="47" t="str">
        <f>IF(AND(W20="Papierfabrik ohne Deinking",X20&lt;10),"ok","not ok")</f>
        <v>not ok</v>
      </c>
      <c r="AA20" s="47" t="str">
        <f>IF(AND(W20="Getrockneter deinkter
 Altpapierstoff (DIP)",X20&lt;25),"ok","not ok")</f>
        <v>not ok</v>
      </c>
      <c r="AB20" s="47" t="str">
        <f>IF(P20="","",IF(OR(Y20="ok",Z20="ok",AA20="ok"),"ok","not ok"))</f>
        <v/>
      </c>
      <c r="AC20" s="50"/>
      <c r="AD20" s="50"/>
      <c r="AE20" s="50"/>
      <c r="AF20" s="50"/>
      <c r="AG20" s="50"/>
      <c r="AH20" s="50"/>
      <c r="AI20" s="50"/>
      <c r="AJ20" s="50"/>
      <c r="AK20" s="50"/>
      <c r="AL20" s="53"/>
      <c r="AM20" s="50"/>
      <c r="AN20" s="53"/>
      <c r="AO20" s="50"/>
      <c r="AP20" s="68" t="str">
        <f>IF(W20="","",AL20+AN20)</f>
        <v/>
      </c>
      <c r="AQ20" s="47" t="str">
        <f>IF(AND(W20="Papierfabrik mit Deinking",AP20&lt;=4565),"ok","not ok")</f>
        <v>not ok</v>
      </c>
      <c r="AR20" s="47" t="str">
        <f>IF(AND(W20="Papierfabrik ohne Deinking",AP20&lt;=2915),"ok","not ok")</f>
        <v>not ok</v>
      </c>
      <c r="AS20" s="47" t="str">
        <f>IF(AND(W20="Getrockneter deinkter
 Altpapierstoff (DIP)",AP20&lt;=2035),"ok","not ok")</f>
        <v>not ok</v>
      </c>
      <c r="AT20" s="47" t="str">
        <f>IF(W20="","",IF(OR(AQ20="ok",AR20="ok",AS20="ok"),"ok","not ok"))</f>
        <v/>
      </c>
      <c r="AU20" s="30"/>
      <c r="AV20" s="25"/>
      <c r="AW20" s="30"/>
      <c r="AX20" s="25"/>
    </row>
    <row r="21" spans="1:50" s="7" customFormat="1" x14ac:dyDescent="0.25">
      <c r="A21" s="64"/>
      <c r="B21" s="51"/>
      <c r="C21" s="51"/>
      <c r="D21" s="51"/>
      <c r="E21" s="57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60"/>
      <c r="Q21" s="45"/>
      <c r="R21" s="45"/>
      <c r="S21" s="22"/>
      <c r="T21" s="23"/>
      <c r="U21" s="51"/>
      <c r="V21" s="51"/>
      <c r="W21" s="57"/>
      <c r="X21" s="51"/>
      <c r="Y21" s="48"/>
      <c r="Z21" s="48"/>
      <c r="AA21" s="48"/>
      <c r="AB21" s="48"/>
      <c r="AC21" s="51"/>
      <c r="AD21" s="51"/>
      <c r="AE21" s="51"/>
      <c r="AF21" s="51"/>
      <c r="AG21" s="51"/>
      <c r="AH21" s="51"/>
      <c r="AI21" s="51"/>
      <c r="AJ21" s="51"/>
      <c r="AK21" s="51"/>
      <c r="AL21" s="54"/>
      <c r="AM21" s="51"/>
      <c r="AN21" s="54"/>
      <c r="AO21" s="51"/>
      <c r="AP21" s="69"/>
      <c r="AQ21" s="48"/>
      <c r="AR21" s="48"/>
      <c r="AS21" s="48"/>
      <c r="AT21" s="48"/>
      <c r="AU21" s="30"/>
      <c r="AV21" s="25"/>
      <c r="AW21" s="30"/>
      <c r="AX21" s="25"/>
    </row>
    <row r="22" spans="1:50" s="7" customFormat="1" x14ac:dyDescent="0.25">
      <c r="A22" s="64"/>
      <c r="B22" s="51"/>
      <c r="C22" s="51"/>
      <c r="D22" s="51"/>
      <c r="E22" s="57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60"/>
      <c r="Q22" s="45"/>
      <c r="R22" s="45"/>
      <c r="S22" s="22"/>
      <c r="T22" s="23"/>
      <c r="U22" s="51"/>
      <c r="V22" s="51"/>
      <c r="W22" s="57"/>
      <c r="X22" s="51"/>
      <c r="Y22" s="48"/>
      <c r="Z22" s="48"/>
      <c r="AA22" s="48"/>
      <c r="AB22" s="48"/>
      <c r="AC22" s="51"/>
      <c r="AD22" s="51"/>
      <c r="AE22" s="51"/>
      <c r="AF22" s="51"/>
      <c r="AG22" s="51"/>
      <c r="AH22" s="51"/>
      <c r="AI22" s="51"/>
      <c r="AJ22" s="51"/>
      <c r="AK22" s="51"/>
      <c r="AL22" s="54"/>
      <c r="AM22" s="51"/>
      <c r="AN22" s="54"/>
      <c r="AO22" s="51"/>
      <c r="AP22" s="69"/>
      <c r="AQ22" s="48"/>
      <c r="AR22" s="48"/>
      <c r="AS22" s="48"/>
      <c r="AT22" s="48"/>
      <c r="AU22" s="30"/>
      <c r="AV22" s="25"/>
      <c r="AW22" s="30"/>
      <c r="AX22" s="25"/>
    </row>
    <row r="23" spans="1:50" s="7" customFormat="1" x14ac:dyDescent="0.25">
      <c r="A23" s="64"/>
      <c r="B23" s="51"/>
      <c r="C23" s="51"/>
      <c r="D23" s="51"/>
      <c r="E23" s="57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60"/>
      <c r="Q23" s="45"/>
      <c r="R23" s="45"/>
      <c r="S23" s="22"/>
      <c r="T23" s="23"/>
      <c r="U23" s="51"/>
      <c r="V23" s="51"/>
      <c r="W23" s="57"/>
      <c r="X23" s="51"/>
      <c r="Y23" s="48"/>
      <c r="Z23" s="48"/>
      <c r="AA23" s="48"/>
      <c r="AB23" s="48"/>
      <c r="AC23" s="51"/>
      <c r="AD23" s="51"/>
      <c r="AE23" s="51"/>
      <c r="AF23" s="51"/>
      <c r="AG23" s="51"/>
      <c r="AH23" s="51"/>
      <c r="AI23" s="51"/>
      <c r="AJ23" s="51"/>
      <c r="AK23" s="51"/>
      <c r="AL23" s="54"/>
      <c r="AM23" s="51"/>
      <c r="AN23" s="54"/>
      <c r="AO23" s="51"/>
      <c r="AP23" s="69"/>
      <c r="AQ23" s="48"/>
      <c r="AR23" s="48"/>
      <c r="AS23" s="48"/>
      <c r="AT23" s="48"/>
      <c r="AU23" s="30"/>
      <c r="AV23" s="25"/>
      <c r="AW23" s="30"/>
      <c r="AX23" s="25"/>
    </row>
    <row r="24" spans="1:50" s="7" customFormat="1" x14ac:dyDescent="0.25">
      <c r="A24" s="65"/>
      <c r="B24" s="52"/>
      <c r="C24" s="52"/>
      <c r="D24" s="52"/>
      <c r="E24" s="58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61"/>
      <c r="Q24" s="46"/>
      <c r="R24" s="46"/>
      <c r="S24" s="22"/>
      <c r="T24" s="23"/>
      <c r="U24" s="52"/>
      <c r="V24" s="52"/>
      <c r="W24" s="58"/>
      <c r="X24" s="52"/>
      <c r="Y24" s="49"/>
      <c r="Z24" s="49"/>
      <c r="AA24" s="49"/>
      <c r="AB24" s="49"/>
      <c r="AC24" s="52"/>
      <c r="AD24" s="52"/>
      <c r="AE24" s="52"/>
      <c r="AF24" s="52"/>
      <c r="AG24" s="52"/>
      <c r="AH24" s="52"/>
      <c r="AI24" s="52"/>
      <c r="AJ24" s="52"/>
      <c r="AK24" s="52"/>
      <c r="AL24" s="55"/>
      <c r="AM24" s="52"/>
      <c r="AN24" s="55"/>
      <c r="AO24" s="52"/>
      <c r="AP24" s="70"/>
      <c r="AQ24" s="49"/>
      <c r="AR24" s="49"/>
      <c r="AS24" s="49"/>
      <c r="AT24" s="49"/>
      <c r="AU24" s="30"/>
      <c r="AV24" s="25"/>
      <c r="AW24" s="30"/>
      <c r="AX24" s="25"/>
    </row>
    <row r="25" spans="1:50" s="7" customFormat="1" x14ac:dyDescent="0.25">
      <c r="A25" s="63">
        <v>5</v>
      </c>
      <c r="B25" s="50"/>
      <c r="C25" s="50"/>
      <c r="D25" s="50"/>
      <c r="E25" s="56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59"/>
      <c r="Q25" s="44"/>
      <c r="R25" s="44"/>
      <c r="S25" s="22"/>
      <c r="T25" s="23"/>
      <c r="U25" s="50"/>
      <c r="V25" s="50"/>
      <c r="W25" s="56"/>
      <c r="X25" s="50"/>
      <c r="Y25" s="47" t="str">
        <f>IF(AND(W25="Papierfabrik mit Deinking",X25&lt;25),"ok","not ok")</f>
        <v>not ok</v>
      </c>
      <c r="Z25" s="47" t="str">
        <f>IF(AND(W25="Papierfabrik ohne Deinking",X25&lt;10),"ok","not ok")</f>
        <v>not ok</v>
      </c>
      <c r="AA25" s="47" t="str">
        <f>IF(AND(W25="Getrockneter deinkter
 Altpapierstoff (DIP)",X25&lt;25),"ok","not ok")</f>
        <v>not ok</v>
      </c>
      <c r="AB25" s="47" t="str">
        <f>IF(P25="","",IF(OR(Y25="ok",Z25="ok",AA25="ok"),"ok","not ok"))</f>
        <v/>
      </c>
      <c r="AC25" s="50"/>
      <c r="AD25" s="50"/>
      <c r="AE25" s="50"/>
      <c r="AF25" s="50"/>
      <c r="AG25" s="50"/>
      <c r="AH25" s="50"/>
      <c r="AI25" s="50"/>
      <c r="AJ25" s="50"/>
      <c r="AK25" s="50"/>
      <c r="AL25" s="53"/>
      <c r="AM25" s="50"/>
      <c r="AN25" s="53"/>
      <c r="AO25" s="50"/>
      <c r="AP25" s="68" t="str">
        <f>IF(W25="","",AL25+AN25)</f>
        <v/>
      </c>
      <c r="AQ25" s="47" t="str">
        <f>IF(AND(W25="Papierfabrik mit Deinking",AP25&lt;=4565),"ok","not ok")</f>
        <v>not ok</v>
      </c>
      <c r="AR25" s="47" t="str">
        <f>IF(AND(W25="Papierfabrik ohne Deinking",AP25&lt;=2915),"ok","not ok")</f>
        <v>not ok</v>
      </c>
      <c r="AS25" s="47" t="str">
        <f>IF(AND(W25="Getrockneter deinkter
 Altpapierstoff (DIP)",AP25&lt;=2035),"ok","not ok")</f>
        <v>not ok</v>
      </c>
      <c r="AT25" s="47" t="str">
        <f>IF(W25="","",IF(OR(AQ25="ok",AR25="ok",AS25="ok"),"ok","not ok"))</f>
        <v/>
      </c>
      <c r="AU25" s="30"/>
      <c r="AV25" s="25"/>
      <c r="AW25" s="30"/>
      <c r="AX25" s="25"/>
    </row>
    <row r="26" spans="1:50" s="7" customFormat="1" x14ac:dyDescent="0.25">
      <c r="A26" s="64"/>
      <c r="B26" s="51"/>
      <c r="C26" s="51"/>
      <c r="D26" s="51"/>
      <c r="E26" s="57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60"/>
      <c r="Q26" s="45"/>
      <c r="R26" s="45"/>
      <c r="S26" s="22"/>
      <c r="T26" s="23"/>
      <c r="U26" s="51"/>
      <c r="V26" s="51"/>
      <c r="W26" s="57"/>
      <c r="X26" s="51"/>
      <c r="Y26" s="48"/>
      <c r="Z26" s="48"/>
      <c r="AA26" s="48"/>
      <c r="AB26" s="48"/>
      <c r="AC26" s="51"/>
      <c r="AD26" s="51"/>
      <c r="AE26" s="51"/>
      <c r="AF26" s="51"/>
      <c r="AG26" s="51"/>
      <c r="AH26" s="51"/>
      <c r="AI26" s="51"/>
      <c r="AJ26" s="51"/>
      <c r="AK26" s="51"/>
      <c r="AL26" s="54"/>
      <c r="AM26" s="51"/>
      <c r="AN26" s="54"/>
      <c r="AO26" s="51"/>
      <c r="AP26" s="69"/>
      <c r="AQ26" s="48"/>
      <c r="AR26" s="48"/>
      <c r="AS26" s="48"/>
      <c r="AT26" s="48"/>
      <c r="AU26" s="30"/>
      <c r="AV26" s="25"/>
      <c r="AW26" s="30"/>
      <c r="AX26" s="25"/>
    </row>
    <row r="27" spans="1:50" s="7" customFormat="1" x14ac:dyDescent="0.25">
      <c r="A27" s="64"/>
      <c r="B27" s="51"/>
      <c r="C27" s="51"/>
      <c r="D27" s="51"/>
      <c r="E27" s="57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60"/>
      <c r="Q27" s="45"/>
      <c r="R27" s="45"/>
      <c r="S27" s="22"/>
      <c r="T27" s="23"/>
      <c r="U27" s="51"/>
      <c r="V27" s="51"/>
      <c r="W27" s="57"/>
      <c r="X27" s="51"/>
      <c r="Y27" s="48"/>
      <c r="Z27" s="48"/>
      <c r="AA27" s="48"/>
      <c r="AB27" s="48"/>
      <c r="AC27" s="51"/>
      <c r="AD27" s="51"/>
      <c r="AE27" s="51"/>
      <c r="AF27" s="51"/>
      <c r="AG27" s="51"/>
      <c r="AH27" s="51"/>
      <c r="AI27" s="51"/>
      <c r="AJ27" s="51"/>
      <c r="AK27" s="51"/>
      <c r="AL27" s="54"/>
      <c r="AM27" s="51"/>
      <c r="AN27" s="54"/>
      <c r="AO27" s="51"/>
      <c r="AP27" s="69"/>
      <c r="AQ27" s="48"/>
      <c r="AR27" s="48"/>
      <c r="AS27" s="48"/>
      <c r="AT27" s="48"/>
      <c r="AU27" s="30"/>
      <c r="AV27" s="25"/>
      <c r="AW27" s="30"/>
      <c r="AX27" s="25"/>
    </row>
    <row r="28" spans="1:50" s="7" customFormat="1" x14ac:dyDescent="0.25">
      <c r="A28" s="64"/>
      <c r="B28" s="51"/>
      <c r="C28" s="51"/>
      <c r="D28" s="51"/>
      <c r="E28" s="57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60"/>
      <c r="Q28" s="45"/>
      <c r="R28" s="45"/>
      <c r="S28" s="22"/>
      <c r="T28" s="23"/>
      <c r="U28" s="51"/>
      <c r="V28" s="51"/>
      <c r="W28" s="57"/>
      <c r="X28" s="51"/>
      <c r="Y28" s="48"/>
      <c r="Z28" s="48"/>
      <c r="AA28" s="48"/>
      <c r="AB28" s="48"/>
      <c r="AC28" s="51"/>
      <c r="AD28" s="51"/>
      <c r="AE28" s="51"/>
      <c r="AF28" s="51"/>
      <c r="AG28" s="51"/>
      <c r="AH28" s="51"/>
      <c r="AI28" s="51"/>
      <c r="AJ28" s="51"/>
      <c r="AK28" s="51"/>
      <c r="AL28" s="54"/>
      <c r="AM28" s="51"/>
      <c r="AN28" s="54"/>
      <c r="AO28" s="51"/>
      <c r="AP28" s="69"/>
      <c r="AQ28" s="48"/>
      <c r="AR28" s="48"/>
      <c r="AS28" s="48"/>
      <c r="AT28" s="48"/>
      <c r="AU28" s="30"/>
      <c r="AV28" s="25"/>
      <c r="AW28" s="30"/>
      <c r="AX28" s="25"/>
    </row>
    <row r="29" spans="1:50" s="7" customFormat="1" x14ac:dyDescent="0.25">
      <c r="A29" s="65"/>
      <c r="B29" s="52"/>
      <c r="C29" s="52"/>
      <c r="D29" s="52"/>
      <c r="E29" s="58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61"/>
      <c r="Q29" s="46"/>
      <c r="R29" s="46"/>
      <c r="S29" s="22"/>
      <c r="T29" s="23"/>
      <c r="U29" s="52"/>
      <c r="V29" s="52"/>
      <c r="W29" s="58"/>
      <c r="X29" s="52"/>
      <c r="Y29" s="49"/>
      <c r="Z29" s="49"/>
      <c r="AA29" s="49"/>
      <c r="AB29" s="49"/>
      <c r="AC29" s="52"/>
      <c r="AD29" s="52"/>
      <c r="AE29" s="52"/>
      <c r="AF29" s="52"/>
      <c r="AG29" s="52"/>
      <c r="AH29" s="52"/>
      <c r="AI29" s="52"/>
      <c r="AJ29" s="52"/>
      <c r="AK29" s="52"/>
      <c r="AL29" s="55"/>
      <c r="AM29" s="52"/>
      <c r="AN29" s="55"/>
      <c r="AO29" s="52"/>
      <c r="AP29" s="70"/>
      <c r="AQ29" s="49"/>
      <c r="AR29" s="49"/>
      <c r="AS29" s="49"/>
      <c r="AT29" s="49"/>
      <c r="AU29" s="30"/>
      <c r="AV29" s="25"/>
      <c r="AW29" s="30"/>
      <c r="AX29" s="25"/>
    </row>
    <row r="30" spans="1:50" s="7" customFormat="1" x14ac:dyDescent="0.25">
      <c r="A30" s="63">
        <v>6</v>
      </c>
      <c r="B30" s="50"/>
      <c r="C30" s="50"/>
      <c r="D30" s="50"/>
      <c r="E30" s="56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59"/>
      <c r="Q30" s="44"/>
      <c r="R30" s="44"/>
      <c r="S30" s="22"/>
      <c r="T30" s="23"/>
      <c r="U30" s="50"/>
      <c r="V30" s="50"/>
      <c r="W30" s="56"/>
      <c r="X30" s="50"/>
      <c r="Y30" s="47" t="str">
        <f>IF(AND(W30="Papierfabrik mit Deinking",X30&lt;25),"ok","not ok")</f>
        <v>not ok</v>
      </c>
      <c r="Z30" s="47" t="str">
        <f>IF(AND(W30="Papierfabrik ohne Deinking",X30&lt;10),"ok","not ok")</f>
        <v>not ok</v>
      </c>
      <c r="AA30" s="47" t="str">
        <f>IF(AND(W30="Getrockneter deinkter
 Altpapierstoff (DIP)",X30&lt;25),"ok","not ok")</f>
        <v>not ok</v>
      </c>
      <c r="AB30" s="47" t="str">
        <f>IF(P30="","",IF(OR(Y30="ok",Z30="ok",AA30="ok"),"ok","not ok"))</f>
        <v/>
      </c>
      <c r="AC30" s="50"/>
      <c r="AD30" s="50"/>
      <c r="AE30" s="50"/>
      <c r="AF30" s="50"/>
      <c r="AG30" s="50"/>
      <c r="AH30" s="50"/>
      <c r="AI30" s="50"/>
      <c r="AJ30" s="50"/>
      <c r="AK30" s="50"/>
      <c r="AL30" s="53"/>
      <c r="AM30" s="50"/>
      <c r="AN30" s="53"/>
      <c r="AO30" s="50"/>
      <c r="AP30" s="68" t="str">
        <f>IF(W30="","",AL30+AN30)</f>
        <v/>
      </c>
      <c r="AQ30" s="47" t="str">
        <f>IF(AND(W30="Papierfabrik mit Deinking",AP30&lt;=4565),"ok","not ok")</f>
        <v>not ok</v>
      </c>
      <c r="AR30" s="47" t="str">
        <f>IF(AND(W30="Papierfabrik ohne Deinking",AP30&lt;=2915),"ok","not ok")</f>
        <v>not ok</v>
      </c>
      <c r="AS30" s="47" t="str">
        <f>IF(AND(W30="Getrockneter deinkter
 Altpapierstoff (DIP)",AP30&lt;=2035),"ok","not ok")</f>
        <v>not ok</v>
      </c>
      <c r="AT30" s="47" t="str">
        <f>IF(W30="","",IF(OR(AQ30="ok",AR30="ok",AS30="ok"),"ok","not ok"))</f>
        <v/>
      </c>
      <c r="AU30" s="30"/>
      <c r="AV30" s="25"/>
      <c r="AW30" s="30"/>
      <c r="AX30" s="25"/>
    </row>
    <row r="31" spans="1:50" s="7" customFormat="1" x14ac:dyDescent="0.25">
      <c r="A31" s="64"/>
      <c r="B31" s="51"/>
      <c r="C31" s="51"/>
      <c r="D31" s="51"/>
      <c r="E31" s="57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60"/>
      <c r="Q31" s="45"/>
      <c r="R31" s="45"/>
      <c r="S31" s="22"/>
      <c r="T31" s="23"/>
      <c r="U31" s="51"/>
      <c r="V31" s="51"/>
      <c r="W31" s="57"/>
      <c r="X31" s="51"/>
      <c r="Y31" s="48"/>
      <c r="Z31" s="48"/>
      <c r="AA31" s="48"/>
      <c r="AB31" s="48"/>
      <c r="AC31" s="51"/>
      <c r="AD31" s="51"/>
      <c r="AE31" s="51"/>
      <c r="AF31" s="51"/>
      <c r="AG31" s="51"/>
      <c r="AH31" s="51"/>
      <c r="AI31" s="51"/>
      <c r="AJ31" s="51"/>
      <c r="AK31" s="51"/>
      <c r="AL31" s="54"/>
      <c r="AM31" s="51"/>
      <c r="AN31" s="54"/>
      <c r="AO31" s="51"/>
      <c r="AP31" s="69"/>
      <c r="AQ31" s="48"/>
      <c r="AR31" s="48"/>
      <c r="AS31" s="48"/>
      <c r="AT31" s="48"/>
      <c r="AU31" s="30"/>
      <c r="AV31" s="25"/>
      <c r="AW31" s="30"/>
      <c r="AX31" s="25"/>
    </row>
    <row r="32" spans="1:50" s="7" customFormat="1" x14ac:dyDescent="0.25">
      <c r="A32" s="64"/>
      <c r="B32" s="51"/>
      <c r="C32" s="51"/>
      <c r="D32" s="51"/>
      <c r="E32" s="57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60"/>
      <c r="Q32" s="45"/>
      <c r="R32" s="45"/>
      <c r="S32" s="22"/>
      <c r="T32" s="23"/>
      <c r="U32" s="51"/>
      <c r="V32" s="51"/>
      <c r="W32" s="57"/>
      <c r="X32" s="51"/>
      <c r="Y32" s="48"/>
      <c r="Z32" s="48"/>
      <c r="AA32" s="48"/>
      <c r="AB32" s="48"/>
      <c r="AC32" s="51"/>
      <c r="AD32" s="51"/>
      <c r="AE32" s="51"/>
      <c r="AF32" s="51"/>
      <c r="AG32" s="51"/>
      <c r="AH32" s="51"/>
      <c r="AI32" s="51"/>
      <c r="AJ32" s="51"/>
      <c r="AK32" s="51"/>
      <c r="AL32" s="54"/>
      <c r="AM32" s="51"/>
      <c r="AN32" s="54"/>
      <c r="AO32" s="51"/>
      <c r="AP32" s="69"/>
      <c r="AQ32" s="48"/>
      <c r="AR32" s="48"/>
      <c r="AS32" s="48"/>
      <c r="AT32" s="48"/>
      <c r="AU32" s="30"/>
      <c r="AV32" s="25"/>
      <c r="AW32" s="30"/>
      <c r="AX32" s="25"/>
    </row>
    <row r="33" spans="1:50" s="7" customFormat="1" x14ac:dyDescent="0.25">
      <c r="A33" s="64"/>
      <c r="B33" s="51"/>
      <c r="C33" s="51"/>
      <c r="D33" s="51"/>
      <c r="E33" s="57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60"/>
      <c r="Q33" s="45"/>
      <c r="R33" s="45"/>
      <c r="S33" s="22"/>
      <c r="T33" s="23"/>
      <c r="U33" s="51"/>
      <c r="V33" s="51"/>
      <c r="W33" s="57"/>
      <c r="X33" s="51"/>
      <c r="Y33" s="48"/>
      <c r="Z33" s="48"/>
      <c r="AA33" s="48"/>
      <c r="AB33" s="48"/>
      <c r="AC33" s="51"/>
      <c r="AD33" s="51"/>
      <c r="AE33" s="51"/>
      <c r="AF33" s="51"/>
      <c r="AG33" s="51"/>
      <c r="AH33" s="51"/>
      <c r="AI33" s="51"/>
      <c r="AJ33" s="51"/>
      <c r="AK33" s="51"/>
      <c r="AL33" s="54"/>
      <c r="AM33" s="51"/>
      <c r="AN33" s="54"/>
      <c r="AO33" s="51"/>
      <c r="AP33" s="69"/>
      <c r="AQ33" s="48"/>
      <c r="AR33" s="48"/>
      <c r="AS33" s="48"/>
      <c r="AT33" s="48"/>
      <c r="AU33" s="30"/>
      <c r="AV33" s="25"/>
      <c r="AW33" s="30"/>
      <c r="AX33" s="25"/>
    </row>
    <row r="34" spans="1:50" s="7" customFormat="1" x14ac:dyDescent="0.25">
      <c r="A34" s="65"/>
      <c r="B34" s="52"/>
      <c r="C34" s="52"/>
      <c r="D34" s="52"/>
      <c r="E34" s="58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61"/>
      <c r="Q34" s="46"/>
      <c r="R34" s="46"/>
      <c r="S34" s="22"/>
      <c r="T34" s="23"/>
      <c r="U34" s="52"/>
      <c r="V34" s="52"/>
      <c r="W34" s="58"/>
      <c r="X34" s="52"/>
      <c r="Y34" s="49"/>
      <c r="Z34" s="49"/>
      <c r="AA34" s="49"/>
      <c r="AB34" s="49"/>
      <c r="AC34" s="52"/>
      <c r="AD34" s="52"/>
      <c r="AE34" s="52"/>
      <c r="AF34" s="52"/>
      <c r="AG34" s="52"/>
      <c r="AH34" s="52"/>
      <c r="AI34" s="52"/>
      <c r="AJ34" s="52"/>
      <c r="AK34" s="52"/>
      <c r="AL34" s="55"/>
      <c r="AM34" s="52"/>
      <c r="AN34" s="55"/>
      <c r="AO34" s="52"/>
      <c r="AP34" s="70"/>
      <c r="AQ34" s="49"/>
      <c r="AR34" s="49"/>
      <c r="AS34" s="49"/>
      <c r="AT34" s="49"/>
      <c r="AU34" s="30"/>
      <c r="AV34" s="25"/>
      <c r="AW34" s="30"/>
      <c r="AX34" s="25"/>
    </row>
    <row r="35" spans="1:50" s="7" customFormat="1" x14ac:dyDescent="0.25">
      <c r="A35" s="63">
        <v>7</v>
      </c>
      <c r="B35" s="50"/>
      <c r="C35" s="50"/>
      <c r="D35" s="50"/>
      <c r="E35" s="56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59"/>
      <c r="Q35" s="44"/>
      <c r="R35" s="44"/>
      <c r="S35" s="22"/>
      <c r="T35" s="23"/>
      <c r="U35" s="50"/>
      <c r="V35" s="50"/>
      <c r="W35" s="56"/>
      <c r="X35" s="50"/>
      <c r="Y35" s="47" t="str">
        <f>IF(AND(W35="Papierfabrik mit Deinking",X35&lt;25),"ok","not ok")</f>
        <v>not ok</v>
      </c>
      <c r="Z35" s="47" t="str">
        <f>IF(AND(W35="Papierfabrik ohne Deinking",X35&lt;10),"ok","not ok")</f>
        <v>not ok</v>
      </c>
      <c r="AA35" s="47" t="str">
        <f>IF(AND(W35="Getrockneter deinkter
 Altpapierstoff (DIP)",X35&lt;25),"ok","not ok")</f>
        <v>not ok</v>
      </c>
      <c r="AB35" s="47" t="str">
        <f>IF(P35="","",IF(OR(Y35="ok",Z35="ok",AA35="ok"),"ok","not ok"))</f>
        <v/>
      </c>
      <c r="AC35" s="50"/>
      <c r="AD35" s="50"/>
      <c r="AE35" s="50"/>
      <c r="AF35" s="50"/>
      <c r="AG35" s="50"/>
      <c r="AH35" s="50"/>
      <c r="AI35" s="50"/>
      <c r="AJ35" s="50"/>
      <c r="AK35" s="50"/>
      <c r="AL35" s="53"/>
      <c r="AM35" s="50"/>
      <c r="AN35" s="53"/>
      <c r="AO35" s="50"/>
      <c r="AP35" s="68" t="str">
        <f>IF(W35="","",AL35+AN35)</f>
        <v/>
      </c>
      <c r="AQ35" s="47" t="str">
        <f>IF(AND(W35="Papierfabrik mit Deinking",AP35&lt;=4565),"ok","not ok")</f>
        <v>not ok</v>
      </c>
      <c r="AR35" s="47" t="str">
        <f>IF(AND(W35="Papierfabrik ohne Deinking",AP35&lt;=2915),"ok","not ok")</f>
        <v>not ok</v>
      </c>
      <c r="AS35" s="47" t="str">
        <f>IF(AND(W35="Getrockneter deinkter
 Altpapierstoff (DIP)",AP35&lt;=2035),"ok","not ok")</f>
        <v>not ok</v>
      </c>
      <c r="AT35" s="47" t="str">
        <f>IF(W35="","",IF(OR(AQ35="ok",AR35="ok",AS35="ok"),"ok","not ok"))</f>
        <v/>
      </c>
      <c r="AU35" s="30"/>
      <c r="AV35" s="25"/>
      <c r="AW35" s="30"/>
      <c r="AX35" s="25"/>
    </row>
    <row r="36" spans="1:50" s="7" customFormat="1" x14ac:dyDescent="0.25">
      <c r="A36" s="64"/>
      <c r="B36" s="51"/>
      <c r="C36" s="51"/>
      <c r="D36" s="51"/>
      <c r="E36" s="57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60"/>
      <c r="Q36" s="45"/>
      <c r="R36" s="45"/>
      <c r="S36" s="22"/>
      <c r="T36" s="23"/>
      <c r="U36" s="51"/>
      <c r="V36" s="51"/>
      <c r="W36" s="57"/>
      <c r="X36" s="51"/>
      <c r="Y36" s="48"/>
      <c r="Z36" s="48"/>
      <c r="AA36" s="48"/>
      <c r="AB36" s="48"/>
      <c r="AC36" s="51"/>
      <c r="AD36" s="51"/>
      <c r="AE36" s="51"/>
      <c r="AF36" s="51"/>
      <c r="AG36" s="51"/>
      <c r="AH36" s="51"/>
      <c r="AI36" s="51"/>
      <c r="AJ36" s="51"/>
      <c r="AK36" s="51"/>
      <c r="AL36" s="54"/>
      <c r="AM36" s="51"/>
      <c r="AN36" s="54"/>
      <c r="AO36" s="51"/>
      <c r="AP36" s="69"/>
      <c r="AQ36" s="48"/>
      <c r="AR36" s="48"/>
      <c r="AS36" s="48"/>
      <c r="AT36" s="48"/>
      <c r="AU36" s="30"/>
      <c r="AV36" s="25"/>
      <c r="AW36" s="30"/>
      <c r="AX36" s="25"/>
    </row>
    <row r="37" spans="1:50" s="7" customFormat="1" x14ac:dyDescent="0.25">
      <c r="A37" s="64"/>
      <c r="B37" s="51"/>
      <c r="C37" s="51"/>
      <c r="D37" s="51"/>
      <c r="E37" s="57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60"/>
      <c r="Q37" s="45"/>
      <c r="R37" s="45"/>
      <c r="S37" s="22"/>
      <c r="T37" s="23"/>
      <c r="U37" s="51"/>
      <c r="V37" s="51"/>
      <c r="W37" s="57"/>
      <c r="X37" s="51"/>
      <c r="Y37" s="48"/>
      <c r="Z37" s="48"/>
      <c r="AA37" s="48"/>
      <c r="AB37" s="48"/>
      <c r="AC37" s="51"/>
      <c r="AD37" s="51"/>
      <c r="AE37" s="51"/>
      <c r="AF37" s="51"/>
      <c r="AG37" s="51"/>
      <c r="AH37" s="51"/>
      <c r="AI37" s="51"/>
      <c r="AJ37" s="51"/>
      <c r="AK37" s="51"/>
      <c r="AL37" s="54"/>
      <c r="AM37" s="51"/>
      <c r="AN37" s="54"/>
      <c r="AO37" s="51"/>
      <c r="AP37" s="69"/>
      <c r="AQ37" s="48"/>
      <c r="AR37" s="48"/>
      <c r="AS37" s="48"/>
      <c r="AT37" s="48"/>
      <c r="AU37" s="30"/>
      <c r="AV37" s="25"/>
      <c r="AW37" s="30"/>
      <c r="AX37" s="25"/>
    </row>
    <row r="38" spans="1:50" s="7" customFormat="1" x14ac:dyDescent="0.25">
      <c r="A38" s="64"/>
      <c r="B38" s="51"/>
      <c r="C38" s="51"/>
      <c r="D38" s="51"/>
      <c r="E38" s="57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60"/>
      <c r="Q38" s="45"/>
      <c r="R38" s="45"/>
      <c r="S38" s="22"/>
      <c r="T38" s="23"/>
      <c r="U38" s="51"/>
      <c r="V38" s="51"/>
      <c r="W38" s="57"/>
      <c r="X38" s="51"/>
      <c r="Y38" s="48"/>
      <c r="Z38" s="48"/>
      <c r="AA38" s="48"/>
      <c r="AB38" s="48"/>
      <c r="AC38" s="51"/>
      <c r="AD38" s="51"/>
      <c r="AE38" s="51"/>
      <c r="AF38" s="51"/>
      <c r="AG38" s="51"/>
      <c r="AH38" s="51"/>
      <c r="AI38" s="51"/>
      <c r="AJ38" s="51"/>
      <c r="AK38" s="51"/>
      <c r="AL38" s="54"/>
      <c r="AM38" s="51"/>
      <c r="AN38" s="54"/>
      <c r="AO38" s="51"/>
      <c r="AP38" s="69"/>
      <c r="AQ38" s="48"/>
      <c r="AR38" s="48"/>
      <c r="AS38" s="48"/>
      <c r="AT38" s="48"/>
      <c r="AU38" s="30"/>
      <c r="AV38" s="25"/>
      <c r="AW38" s="30"/>
      <c r="AX38" s="25"/>
    </row>
    <row r="39" spans="1:50" s="7" customFormat="1" x14ac:dyDescent="0.25">
      <c r="A39" s="65"/>
      <c r="B39" s="52"/>
      <c r="C39" s="52"/>
      <c r="D39" s="52"/>
      <c r="E39" s="58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61"/>
      <c r="Q39" s="46"/>
      <c r="R39" s="46"/>
      <c r="S39" s="22"/>
      <c r="T39" s="23"/>
      <c r="U39" s="52"/>
      <c r="V39" s="52"/>
      <c r="W39" s="58"/>
      <c r="X39" s="52"/>
      <c r="Y39" s="49"/>
      <c r="Z39" s="49"/>
      <c r="AA39" s="49"/>
      <c r="AB39" s="49"/>
      <c r="AC39" s="52"/>
      <c r="AD39" s="52"/>
      <c r="AE39" s="52"/>
      <c r="AF39" s="52"/>
      <c r="AG39" s="52"/>
      <c r="AH39" s="52"/>
      <c r="AI39" s="52"/>
      <c r="AJ39" s="52"/>
      <c r="AK39" s="52"/>
      <c r="AL39" s="55"/>
      <c r="AM39" s="52"/>
      <c r="AN39" s="55"/>
      <c r="AO39" s="52"/>
      <c r="AP39" s="70"/>
      <c r="AQ39" s="49"/>
      <c r="AR39" s="49"/>
      <c r="AS39" s="49"/>
      <c r="AT39" s="49"/>
      <c r="AU39" s="30"/>
      <c r="AV39" s="25"/>
      <c r="AW39" s="30"/>
      <c r="AX39" s="25"/>
    </row>
    <row r="40" spans="1:50" s="7" customFormat="1" x14ac:dyDescent="0.25">
      <c r="A40" s="63">
        <v>8</v>
      </c>
      <c r="B40" s="50"/>
      <c r="C40" s="50"/>
      <c r="D40" s="50"/>
      <c r="E40" s="56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59"/>
      <c r="Q40" s="44"/>
      <c r="R40" s="44"/>
      <c r="S40" s="22"/>
      <c r="T40" s="23"/>
      <c r="U40" s="50"/>
      <c r="V40" s="50"/>
      <c r="W40" s="56"/>
      <c r="X40" s="50"/>
      <c r="Y40" s="47" t="str">
        <f>IF(AND(W40="Papierfabrik mit Deinking",X40&lt;25),"ok","not ok")</f>
        <v>not ok</v>
      </c>
      <c r="Z40" s="47" t="str">
        <f>IF(AND(W40="Papierfabrik ohne Deinking",X40&lt;10),"ok","not ok")</f>
        <v>not ok</v>
      </c>
      <c r="AA40" s="47" t="str">
        <f>IF(AND(W40="Getrockneter deinkter
 Altpapierstoff (DIP)",X40&lt;25),"ok","not ok")</f>
        <v>not ok</v>
      </c>
      <c r="AB40" s="47" t="str">
        <f>IF(P40="","",IF(OR(Y40="ok",Z40="ok",AA40="ok"),"ok","not ok"))</f>
        <v/>
      </c>
      <c r="AC40" s="50"/>
      <c r="AD40" s="50"/>
      <c r="AE40" s="50"/>
      <c r="AF40" s="50"/>
      <c r="AG40" s="50"/>
      <c r="AH40" s="50"/>
      <c r="AI40" s="50"/>
      <c r="AJ40" s="50"/>
      <c r="AK40" s="50"/>
      <c r="AL40" s="53"/>
      <c r="AM40" s="50"/>
      <c r="AN40" s="53"/>
      <c r="AO40" s="50"/>
      <c r="AP40" s="68" t="str">
        <f>IF(W40="","",AL40+AN40)</f>
        <v/>
      </c>
      <c r="AQ40" s="47" t="str">
        <f>IF(AND(W40="Papierfabrik mit Deinking",AP40&lt;=4565),"ok","not ok")</f>
        <v>not ok</v>
      </c>
      <c r="AR40" s="47" t="str">
        <f>IF(AND(W40="Papierfabrik ohne Deinking",AP40&lt;=2915),"ok","not ok")</f>
        <v>not ok</v>
      </c>
      <c r="AS40" s="47" t="str">
        <f>IF(AND(W40="Getrockneter deinkter
 Altpapierstoff (DIP)",AP40&lt;=2035),"ok","not ok")</f>
        <v>not ok</v>
      </c>
      <c r="AT40" s="47" t="str">
        <f>IF(W40="","",IF(OR(AQ40="ok",AR40="ok",AS40="ok"),"ok","not ok"))</f>
        <v/>
      </c>
      <c r="AU40" s="30"/>
      <c r="AV40" s="25"/>
      <c r="AW40" s="30"/>
      <c r="AX40" s="25"/>
    </row>
    <row r="41" spans="1:50" s="7" customFormat="1" x14ac:dyDescent="0.25">
      <c r="A41" s="64"/>
      <c r="B41" s="51"/>
      <c r="C41" s="51"/>
      <c r="D41" s="51"/>
      <c r="E41" s="57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60"/>
      <c r="Q41" s="45"/>
      <c r="R41" s="45"/>
      <c r="S41" s="22"/>
      <c r="T41" s="23"/>
      <c r="U41" s="51"/>
      <c r="V41" s="51"/>
      <c r="W41" s="57"/>
      <c r="X41" s="51"/>
      <c r="Y41" s="48"/>
      <c r="Z41" s="48"/>
      <c r="AA41" s="48"/>
      <c r="AB41" s="48"/>
      <c r="AC41" s="51"/>
      <c r="AD41" s="51"/>
      <c r="AE41" s="51"/>
      <c r="AF41" s="51"/>
      <c r="AG41" s="51"/>
      <c r="AH41" s="51"/>
      <c r="AI41" s="51"/>
      <c r="AJ41" s="51"/>
      <c r="AK41" s="51"/>
      <c r="AL41" s="54"/>
      <c r="AM41" s="51"/>
      <c r="AN41" s="54"/>
      <c r="AO41" s="51"/>
      <c r="AP41" s="69"/>
      <c r="AQ41" s="48"/>
      <c r="AR41" s="48"/>
      <c r="AS41" s="48"/>
      <c r="AT41" s="48"/>
      <c r="AU41" s="30"/>
      <c r="AV41" s="25"/>
      <c r="AW41" s="30"/>
      <c r="AX41" s="25"/>
    </row>
    <row r="42" spans="1:50" s="7" customFormat="1" x14ac:dyDescent="0.25">
      <c r="A42" s="64"/>
      <c r="B42" s="51"/>
      <c r="C42" s="51"/>
      <c r="D42" s="51"/>
      <c r="E42" s="57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60"/>
      <c r="Q42" s="45"/>
      <c r="R42" s="45"/>
      <c r="S42" s="22"/>
      <c r="T42" s="23"/>
      <c r="U42" s="51"/>
      <c r="V42" s="51"/>
      <c r="W42" s="57"/>
      <c r="X42" s="51"/>
      <c r="Y42" s="48"/>
      <c r="Z42" s="48"/>
      <c r="AA42" s="48"/>
      <c r="AB42" s="48"/>
      <c r="AC42" s="51"/>
      <c r="AD42" s="51"/>
      <c r="AE42" s="51"/>
      <c r="AF42" s="51"/>
      <c r="AG42" s="51"/>
      <c r="AH42" s="51"/>
      <c r="AI42" s="51"/>
      <c r="AJ42" s="51"/>
      <c r="AK42" s="51"/>
      <c r="AL42" s="54"/>
      <c r="AM42" s="51"/>
      <c r="AN42" s="54"/>
      <c r="AO42" s="51"/>
      <c r="AP42" s="69"/>
      <c r="AQ42" s="48"/>
      <c r="AR42" s="48"/>
      <c r="AS42" s="48"/>
      <c r="AT42" s="48"/>
      <c r="AU42" s="30"/>
      <c r="AV42" s="25"/>
      <c r="AW42" s="30"/>
      <c r="AX42" s="25"/>
    </row>
    <row r="43" spans="1:50" s="7" customFormat="1" x14ac:dyDescent="0.25">
      <c r="A43" s="64"/>
      <c r="B43" s="51"/>
      <c r="C43" s="51"/>
      <c r="D43" s="51"/>
      <c r="E43" s="57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60"/>
      <c r="Q43" s="45"/>
      <c r="R43" s="45"/>
      <c r="S43" s="22"/>
      <c r="T43" s="23"/>
      <c r="U43" s="51"/>
      <c r="V43" s="51"/>
      <c r="W43" s="57"/>
      <c r="X43" s="51"/>
      <c r="Y43" s="48"/>
      <c r="Z43" s="48"/>
      <c r="AA43" s="48"/>
      <c r="AB43" s="48"/>
      <c r="AC43" s="51"/>
      <c r="AD43" s="51"/>
      <c r="AE43" s="51"/>
      <c r="AF43" s="51"/>
      <c r="AG43" s="51"/>
      <c r="AH43" s="51"/>
      <c r="AI43" s="51"/>
      <c r="AJ43" s="51"/>
      <c r="AK43" s="51"/>
      <c r="AL43" s="54"/>
      <c r="AM43" s="51"/>
      <c r="AN43" s="54"/>
      <c r="AO43" s="51"/>
      <c r="AP43" s="69"/>
      <c r="AQ43" s="48"/>
      <c r="AR43" s="48"/>
      <c r="AS43" s="48"/>
      <c r="AT43" s="48"/>
      <c r="AU43" s="30"/>
      <c r="AV43" s="25"/>
      <c r="AW43" s="30"/>
      <c r="AX43" s="25"/>
    </row>
    <row r="44" spans="1:50" s="7" customFormat="1" x14ac:dyDescent="0.25">
      <c r="A44" s="65"/>
      <c r="B44" s="52"/>
      <c r="C44" s="52"/>
      <c r="D44" s="52"/>
      <c r="E44" s="58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61"/>
      <c r="Q44" s="46"/>
      <c r="R44" s="46"/>
      <c r="S44" s="22"/>
      <c r="T44" s="23"/>
      <c r="U44" s="52"/>
      <c r="V44" s="52"/>
      <c r="W44" s="58"/>
      <c r="X44" s="52"/>
      <c r="Y44" s="49"/>
      <c r="Z44" s="49"/>
      <c r="AA44" s="49"/>
      <c r="AB44" s="49"/>
      <c r="AC44" s="52"/>
      <c r="AD44" s="52"/>
      <c r="AE44" s="52"/>
      <c r="AF44" s="52"/>
      <c r="AG44" s="52"/>
      <c r="AH44" s="52"/>
      <c r="AI44" s="52"/>
      <c r="AJ44" s="52"/>
      <c r="AK44" s="52"/>
      <c r="AL44" s="55"/>
      <c r="AM44" s="52"/>
      <c r="AN44" s="55"/>
      <c r="AO44" s="52"/>
      <c r="AP44" s="70"/>
      <c r="AQ44" s="49"/>
      <c r="AR44" s="49"/>
      <c r="AS44" s="49"/>
      <c r="AT44" s="49"/>
      <c r="AU44" s="30"/>
      <c r="AV44" s="25"/>
      <c r="AW44" s="30"/>
      <c r="AX44" s="25"/>
    </row>
    <row r="45" spans="1:50" s="7" customFormat="1" x14ac:dyDescent="0.25">
      <c r="A45" s="63">
        <v>9</v>
      </c>
      <c r="B45" s="50"/>
      <c r="C45" s="50"/>
      <c r="D45" s="50"/>
      <c r="E45" s="56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59"/>
      <c r="Q45" s="44"/>
      <c r="R45" s="44"/>
      <c r="S45" s="22"/>
      <c r="T45" s="23"/>
      <c r="U45" s="50"/>
      <c r="V45" s="50"/>
      <c r="W45" s="56"/>
      <c r="X45" s="50"/>
      <c r="Y45" s="47" t="str">
        <f>IF(AND(W45="Papierfabrik mit Deinking",X45&lt;25),"ok","not ok")</f>
        <v>not ok</v>
      </c>
      <c r="Z45" s="47" t="str">
        <f>IF(AND(W45="Papierfabrik ohne Deinking",X45&lt;10),"ok","not ok")</f>
        <v>not ok</v>
      </c>
      <c r="AA45" s="47" t="str">
        <f>IF(AND(W45="Getrockneter deinkter
 Altpapierstoff (DIP)",X45&lt;25),"ok","not ok")</f>
        <v>not ok</v>
      </c>
      <c r="AB45" s="47" t="str">
        <f>IF(P45="","",IF(OR(Y45="ok",Z45="ok",AA45="ok"),"ok","not ok"))</f>
        <v/>
      </c>
      <c r="AC45" s="50"/>
      <c r="AD45" s="50"/>
      <c r="AE45" s="50"/>
      <c r="AF45" s="50"/>
      <c r="AG45" s="50"/>
      <c r="AH45" s="50"/>
      <c r="AI45" s="50"/>
      <c r="AJ45" s="50"/>
      <c r="AK45" s="50"/>
      <c r="AL45" s="53"/>
      <c r="AM45" s="50"/>
      <c r="AN45" s="53"/>
      <c r="AO45" s="50"/>
      <c r="AP45" s="68" t="str">
        <f>IF(W45="","",AL45+AN45)</f>
        <v/>
      </c>
      <c r="AQ45" s="47" t="str">
        <f>IF(AND(W45="Papierfabrik mit Deinking",AP45&lt;=4565),"ok","not ok")</f>
        <v>not ok</v>
      </c>
      <c r="AR45" s="47" t="str">
        <f>IF(AND(W45="Papierfabrik ohne Deinking",AP45&lt;=2915),"ok","not ok")</f>
        <v>not ok</v>
      </c>
      <c r="AS45" s="47" t="str">
        <f>IF(AND(W45="Getrockneter deinkter
 Altpapierstoff (DIP)",AP45&lt;=2035),"ok","not ok")</f>
        <v>not ok</v>
      </c>
      <c r="AT45" s="47" t="str">
        <f>IF(W45="","",IF(OR(AQ45="ok",AR45="ok",AS45="ok"),"ok","not ok"))</f>
        <v/>
      </c>
      <c r="AU45" s="30"/>
      <c r="AV45" s="25"/>
      <c r="AW45" s="30"/>
      <c r="AX45" s="25"/>
    </row>
    <row r="46" spans="1:50" s="7" customFormat="1" x14ac:dyDescent="0.25">
      <c r="A46" s="64"/>
      <c r="B46" s="51"/>
      <c r="C46" s="51"/>
      <c r="D46" s="51"/>
      <c r="E46" s="57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60"/>
      <c r="Q46" s="45"/>
      <c r="R46" s="45"/>
      <c r="S46" s="22"/>
      <c r="T46" s="23"/>
      <c r="U46" s="51"/>
      <c r="V46" s="51"/>
      <c r="W46" s="57"/>
      <c r="X46" s="51"/>
      <c r="Y46" s="48"/>
      <c r="Z46" s="48"/>
      <c r="AA46" s="48"/>
      <c r="AB46" s="48"/>
      <c r="AC46" s="51"/>
      <c r="AD46" s="51"/>
      <c r="AE46" s="51"/>
      <c r="AF46" s="51"/>
      <c r="AG46" s="51"/>
      <c r="AH46" s="51"/>
      <c r="AI46" s="51"/>
      <c r="AJ46" s="51"/>
      <c r="AK46" s="51"/>
      <c r="AL46" s="54"/>
      <c r="AM46" s="51"/>
      <c r="AN46" s="54"/>
      <c r="AO46" s="51"/>
      <c r="AP46" s="69"/>
      <c r="AQ46" s="48"/>
      <c r="AR46" s="48"/>
      <c r="AS46" s="48"/>
      <c r="AT46" s="48"/>
      <c r="AU46" s="30"/>
      <c r="AV46" s="25"/>
      <c r="AW46" s="30"/>
      <c r="AX46" s="25"/>
    </row>
    <row r="47" spans="1:50" s="7" customFormat="1" x14ac:dyDescent="0.25">
      <c r="A47" s="64"/>
      <c r="B47" s="51"/>
      <c r="C47" s="51"/>
      <c r="D47" s="51"/>
      <c r="E47" s="57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60"/>
      <c r="Q47" s="45"/>
      <c r="R47" s="45"/>
      <c r="S47" s="22"/>
      <c r="T47" s="23"/>
      <c r="U47" s="51"/>
      <c r="V47" s="51"/>
      <c r="W47" s="57"/>
      <c r="X47" s="51"/>
      <c r="Y47" s="48"/>
      <c r="Z47" s="48"/>
      <c r="AA47" s="48"/>
      <c r="AB47" s="48"/>
      <c r="AC47" s="51"/>
      <c r="AD47" s="51"/>
      <c r="AE47" s="51"/>
      <c r="AF47" s="51"/>
      <c r="AG47" s="51"/>
      <c r="AH47" s="51"/>
      <c r="AI47" s="51"/>
      <c r="AJ47" s="51"/>
      <c r="AK47" s="51"/>
      <c r="AL47" s="54"/>
      <c r="AM47" s="51"/>
      <c r="AN47" s="54"/>
      <c r="AO47" s="51"/>
      <c r="AP47" s="69"/>
      <c r="AQ47" s="48"/>
      <c r="AR47" s="48"/>
      <c r="AS47" s="48"/>
      <c r="AT47" s="48"/>
      <c r="AU47" s="30"/>
      <c r="AV47" s="25"/>
      <c r="AW47" s="30"/>
      <c r="AX47" s="25"/>
    </row>
    <row r="48" spans="1:50" s="7" customFormat="1" x14ac:dyDescent="0.25">
      <c r="A48" s="64"/>
      <c r="B48" s="51"/>
      <c r="C48" s="51"/>
      <c r="D48" s="51"/>
      <c r="E48" s="57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60"/>
      <c r="Q48" s="45"/>
      <c r="R48" s="45"/>
      <c r="S48" s="22"/>
      <c r="T48" s="23"/>
      <c r="U48" s="51"/>
      <c r="V48" s="51"/>
      <c r="W48" s="57"/>
      <c r="X48" s="51"/>
      <c r="Y48" s="48"/>
      <c r="Z48" s="48"/>
      <c r="AA48" s="48"/>
      <c r="AB48" s="48"/>
      <c r="AC48" s="51"/>
      <c r="AD48" s="51"/>
      <c r="AE48" s="51"/>
      <c r="AF48" s="51"/>
      <c r="AG48" s="51"/>
      <c r="AH48" s="51"/>
      <c r="AI48" s="51"/>
      <c r="AJ48" s="51"/>
      <c r="AK48" s="51"/>
      <c r="AL48" s="54"/>
      <c r="AM48" s="51"/>
      <c r="AN48" s="54"/>
      <c r="AO48" s="51"/>
      <c r="AP48" s="69"/>
      <c r="AQ48" s="48"/>
      <c r="AR48" s="48"/>
      <c r="AS48" s="48"/>
      <c r="AT48" s="48"/>
      <c r="AU48" s="30"/>
      <c r="AV48" s="25"/>
      <c r="AW48" s="30"/>
      <c r="AX48" s="25"/>
    </row>
    <row r="49" spans="1:50" s="7" customFormat="1" x14ac:dyDescent="0.25">
      <c r="A49" s="65"/>
      <c r="B49" s="52"/>
      <c r="C49" s="52"/>
      <c r="D49" s="52"/>
      <c r="E49" s="58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61"/>
      <c r="Q49" s="46"/>
      <c r="R49" s="46"/>
      <c r="S49" s="22"/>
      <c r="T49" s="23"/>
      <c r="U49" s="52"/>
      <c r="V49" s="52"/>
      <c r="W49" s="58"/>
      <c r="X49" s="52"/>
      <c r="Y49" s="49"/>
      <c r="Z49" s="49"/>
      <c r="AA49" s="49"/>
      <c r="AB49" s="49"/>
      <c r="AC49" s="52"/>
      <c r="AD49" s="52"/>
      <c r="AE49" s="52"/>
      <c r="AF49" s="52"/>
      <c r="AG49" s="52"/>
      <c r="AH49" s="52"/>
      <c r="AI49" s="52"/>
      <c r="AJ49" s="52"/>
      <c r="AK49" s="52"/>
      <c r="AL49" s="55"/>
      <c r="AM49" s="52"/>
      <c r="AN49" s="55"/>
      <c r="AO49" s="52"/>
      <c r="AP49" s="70"/>
      <c r="AQ49" s="49"/>
      <c r="AR49" s="49"/>
      <c r="AS49" s="49"/>
      <c r="AT49" s="49"/>
      <c r="AU49" s="30"/>
      <c r="AV49" s="25"/>
      <c r="AW49" s="30"/>
      <c r="AX49" s="25"/>
    </row>
    <row r="50" spans="1:50" s="7" customFormat="1" x14ac:dyDescent="0.25">
      <c r="A50" s="63">
        <v>10</v>
      </c>
      <c r="B50" s="50"/>
      <c r="C50" s="50"/>
      <c r="D50" s="50"/>
      <c r="E50" s="56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59"/>
      <c r="Q50" s="44"/>
      <c r="R50" s="44"/>
      <c r="S50" s="22"/>
      <c r="T50" s="23"/>
      <c r="U50" s="50"/>
      <c r="V50" s="50"/>
      <c r="W50" s="56"/>
      <c r="X50" s="50"/>
      <c r="Y50" s="47" t="str">
        <f>IF(AND(W50="Papierfabrik mit Deinking",X50&lt;25),"ok","not ok")</f>
        <v>not ok</v>
      </c>
      <c r="Z50" s="47" t="str">
        <f>IF(AND(W50="Papierfabrik ohne Deinking",X50&lt;10),"ok","not ok")</f>
        <v>not ok</v>
      </c>
      <c r="AA50" s="47" t="str">
        <f>IF(AND(W50="Getrockneter deinkter
 Altpapierstoff (DIP)",X50&lt;25),"ok","not ok")</f>
        <v>not ok</v>
      </c>
      <c r="AB50" s="47" t="str">
        <f>IF(P50="","",IF(OR(Y50="ok",Z50="ok",AA50="ok"),"ok","not ok"))</f>
        <v/>
      </c>
      <c r="AC50" s="50"/>
      <c r="AD50" s="50"/>
      <c r="AE50" s="50"/>
      <c r="AF50" s="50"/>
      <c r="AG50" s="50"/>
      <c r="AH50" s="50"/>
      <c r="AI50" s="50"/>
      <c r="AJ50" s="50"/>
      <c r="AK50" s="50"/>
      <c r="AL50" s="53"/>
      <c r="AM50" s="50"/>
      <c r="AN50" s="53"/>
      <c r="AO50" s="50"/>
      <c r="AP50" s="68" t="str">
        <f>IF(W50="","",AL50+AN50)</f>
        <v/>
      </c>
      <c r="AQ50" s="47" t="str">
        <f>IF(AND(W50="Papierfabrik mit Deinking",AP50&lt;=4565),"ok","not ok")</f>
        <v>not ok</v>
      </c>
      <c r="AR50" s="47" t="str">
        <f>IF(AND(W50="Papierfabrik ohne Deinking",AP50&lt;=2915),"ok","not ok")</f>
        <v>not ok</v>
      </c>
      <c r="AS50" s="47" t="str">
        <f>IF(AND(W50="Getrockneter deinkter
 Altpapierstoff (DIP)",AP50&lt;=2035),"ok","not ok")</f>
        <v>not ok</v>
      </c>
      <c r="AT50" s="47" t="str">
        <f>IF(W50="","",IF(OR(AQ50="ok",AR50="ok",AS50="ok"),"ok","not ok"))</f>
        <v/>
      </c>
      <c r="AU50" s="30"/>
      <c r="AV50" s="25"/>
      <c r="AW50" s="30"/>
      <c r="AX50" s="25"/>
    </row>
    <row r="51" spans="1:50" s="7" customFormat="1" x14ac:dyDescent="0.25">
      <c r="A51" s="64"/>
      <c r="B51" s="51"/>
      <c r="C51" s="51"/>
      <c r="D51" s="51"/>
      <c r="E51" s="57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60"/>
      <c r="Q51" s="45"/>
      <c r="R51" s="45"/>
      <c r="S51" s="22"/>
      <c r="T51" s="23"/>
      <c r="U51" s="51"/>
      <c r="V51" s="51"/>
      <c r="W51" s="57"/>
      <c r="X51" s="51"/>
      <c r="Y51" s="48"/>
      <c r="Z51" s="48"/>
      <c r="AA51" s="48"/>
      <c r="AB51" s="48"/>
      <c r="AC51" s="51"/>
      <c r="AD51" s="51"/>
      <c r="AE51" s="51"/>
      <c r="AF51" s="51"/>
      <c r="AG51" s="51"/>
      <c r="AH51" s="51"/>
      <c r="AI51" s="51"/>
      <c r="AJ51" s="51"/>
      <c r="AK51" s="51"/>
      <c r="AL51" s="54"/>
      <c r="AM51" s="51"/>
      <c r="AN51" s="54"/>
      <c r="AO51" s="51"/>
      <c r="AP51" s="69"/>
      <c r="AQ51" s="48"/>
      <c r="AR51" s="48"/>
      <c r="AS51" s="48"/>
      <c r="AT51" s="48"/>
      <c r="AU51" s="30"/>
      <c r="AV51" s="25"/>
      <c r="AW51" s="30"/>
      <c r="AX51" s="25"/>
    </row>
    <row r="52" spans="1:50" s="7" customFormat="1" x14ac:dyDescent="0.25">
      <c r="A52" s="64"/>
      <c r="B52" s="51"/>
      <c r="C52" s="51"/>
      <c r="D52" s="51"/>
      <c r="E52" s="57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60"/>
      <c r="Q52" s="45"/>
      <c r="R52" s="45"/>
      <c r="S52" s="22"/>
      <c r="T52" s="23"/>
      <c r="U52" s="51"/>
      <c r="V52" s="51"/>
      <c r="W52" s="57"/>
      <c r="X52" s="51"/>
      <c r="Y52" s="48"/>
      <c r="Z52" s="48"/>
      <c r="AA52" s="48"/>
      <c r="AB52" s="48"/>
      <c r="AC52" s="51"/>
      <c r="AD52" s="51"/>
      <c r="AE52" s="51"/>
      <c r="AF52" s="51"/>
      <c r="AG52" s="51"/>
      <c r="AH52" s="51"/>
      <c r="AI52" s="51"/>
      <c r="AJ52" s="51"/>
      <c r="AK52" s="51"/>
      <c r="AL52" s="54"/>
      <c r="AM52" s="51"/>
      <c r="AN52" s="54"/>
      <c r="AO52" s="51"/>
      <c r="AP52" s="69"/>
      <c r="AQ52" s="48"/>
      <c r="AR52" s="48"/>
      <c r="AS52" s="48"/>
      <c r="AT52" s="48"/>
      <c r="AU52" s="30"/>
      <c r="AV52" s="25"/>
      <c r="AW52" s="30"/>
      <c r="AX52" s="25"/>
    </row>
    <row r="53" spans="1:50" s="7" customFormat="1" x14ac:dyDescent="0.25">
      <c r="A53" s="64"/>
      <c r="B53" s="51"/>
      <c r="C53" s="51"/>
      <c r="D53" s="51"/>
      <c r="E53" s="57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60"/>
      <c r="Q53" s="45"/>
      <c r="R53" s="45"/>
      <c r="S53" s="22"/>
      <c r="T53" s="23"/>
      <c r="U53" s="51"/>
      <c r="V53" s="51"/>
      <c r="W53" s="57"/>
      <c r="X53" s="51"/>
      <c r="Y53" s="48"/>
      <c r="Z53" s="48"/>
      <c r="AA53" s="48"/>
      <c r="AB53" s="48"/>
      <c r="AC53" s="51"/>
      <c r="AD53" s="51"/>
      <c r="AE53" s="51"/>
      <c r="AF53" s="51"/>
      <c r="AG53" s="51"/>
      <c r="AH53" s="51"/>
      <c r="AI53" s="51"/>
      <c r="AJ53" s="51"/>
      <c r="AK53" s="51"/>
      <c r="AL53" s="54"/>
      <c r="AM53" s="51"/>
      <c r="AN53" s="54"/>
      <c r="AO53" s="51"/>
      <c r="AP53" s="69"/>
      <c r="AQ53" s="48"/>
      <c r="AR53" s="48"/>
      <c r="AS53" s="48"/>
      <c r="AT53" s="48"/>
      <c r="AU53" s="30"/>
      <c r="AV53" s="25"/>
      <c r="AW53" s="30"/>
      <c r="AX53" s="25"/>
    </row>
    <row r="54" spans="1:50" s="7" customFormat="1" x14ac:dyDescent="0.25">
      <c r="A54" s="65"/>
      <c r="B54" s="52"/>
      <c r="C54" s="52"/>
      <c r="D54" s="52"/>
      <c r="E54" s="58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61"/>
      <c r="Q54" s="46"/>
      <c r="R54" s="46"/>
      <c r="S54" s="22"/>
      <c r="T54" s="23"/>
      <c r="U54" s="52"/>
      <c r="V54" s="52"/>
      <c r="W54" s="58"/>
      <c r="X54" s="52"/>
      <c r="Y54" s="49"/>
      <c r="Z54" s="49"/>
      <c r="AA54" s="49"/>
      <c r="AB54" s="49"/>
      <c r="AC54" s="52"/>
      <c r="AD54" s="52"/>
      <c r="AE54" s="52"/>
      <c r="AF54" s="52"/>
      <c r="AG54" s="52"/>
      <c r="AH54" s="52"/>
      <c r="AI54" s="52"/>
      <c r="AJ54" s="52"/>
      <c r="AK54" s="52"/>
      <c r="AL54" s="55"/>
      <c r="AM54" s="52"/>
      <c r="AN54" s="55"/>
      <c r="AO54" s="52"/>
      <c r="AP54" s="70"/>
      <c r="AQ54" s="49"/>
      <c r="AR54" s="49"/>
      <c r="AS54" s="49"/>
      <c r="AT54" s="49"/>
      <c r="AU54" s="30"/>
      <c r="AV54" s="25"/>
      <c r="AW54" s="30"/>
      <c r="AX54" s="25"/>
    </row>
    <row r="55" spans="1:50" s="7" customFormat="1" x14ac:dyDescent="0.25">
      <c r="A55" s="63">
        <v>11</v>
      </c>
      <c r="B55" s="50"/>
      <c r="C55" s="50"/>
      <c r="D55" s="50"/>
      <c r="E55" s="56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59"/>
      <c r="Q55" s="44"/>
      <c r="R55" s="44"/>
      <c r="S55" s="22"/>
      <c r="T55" s="23"/>
      <c r="U55" s="50"/>
      <c r="V55" s="50"/>
      <c r="W55" s="56"/>
      <c r="X55" s="50"/>
      <c r="Y55" s="47" t="str">
        <f>IF(AND(W55="Papierfabrik mit Deinking",X55&lt;25),"ok","not ok")</f>
        <v>not ok</v>
      </c>
      <c r="Z55" s="47" t="str">
        <f>IF(AND(W55="Papierfabrik ohne Deinking",X55&lt;10),"ok","not ok")</f>
        <v>not ok</v>
      </c>
      <c r="AA55" s="47" t="str">
        <f>IF(AND(W55="Getrockneter deinkter
 Altpapierstoff (DIP)",X55&lt;25),"ok","not ok")</f>
        <v>not ok</v>
      </c>
      <c r="AB55" s="47" t="str">
        <f>IF(P55="","",IF(OR(Y55="ok",Z55="ok",AA55="ok"),"ok","not ok"))</f>
        <v/>
      </c>
      <c r="AC55" s="50"/>
      <c r="AD55" s="50"/>
      <c r="AE55" s="50"/>
      <c r="AF55" s="50"/>
      <c r="AG55" s="50"/>
      <c r="AH55" s="50"/>
      <c r="AI55" s="50"/>
      <c r="AJ55" s="50"/>
      <c r="AK55" s="50"/>
      <c r="AL55" s="53"/>
      <c r="AM55" s="50"/>
      <c r="AN55" s="53"/>
      <c r="AO55" s="50"/>
      <c r="AP55" s="68" t="str">
        <f>IF(W55="","",AL55+AN55)</f>
        <v/>
      </c>
      <c r="AQ55" s="47" t="str">
        <f>IF(AND(W55="Papierfabrik mit Deinking",AP55&lt;=4565),"ok","not ok")</f>
        <v>not ok</v>
      </c>
      <c r="AR55" s="47" t="str">
        <f>IF(AND(W55="Papierfabrik ohne Deinking",AP55&lt;=2915),"ok","not ok")</f>
        <v>not ok</v>
      </c>
      <c r="AS55" s="47" t="str">
        <f>IF(AND(W55="Getrockneter deinkter
 Altpapierstoff (DIP)",AP55&lt;=2035),"ok","not ok")</f>
        <v>not ok</v>
      </c>
      <c r="AT55" s="47" t="str">
        <f>IF(W55="","",IF(OR(AQ55="ok",AR55="ok",AS55="ok"),"ok","not ok"))</f>
        <v/>
      </c>
      <c r="AU55" s="30"/>
      <c r="AV55" s="25"/>
      <c r="AW55" s="30"/>
      <c r="AX55" s="25"/>
    </row>
    <row r="56" spans="1:50" s="7" customFormat="1" x14ac:dyDescent="0.25">
      <c r="A56" s="64"/>
      <c r="B56" s="51"/>
      <c r="C56" s="51"/>
      <c r="D56" s="51"/>
      <c r="E56" s="57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60"/>
      <c r="Q56" s="45"/>
      <c r="R56" s="45"/>
      <c r="S56" s="22"/>
      <c r="T56" s="23"/>
      <c r="U56" s="51"/>
      <c r="V56" s="51"/>
      <c r="W56" s="57"/>
      <c r="X56" s="51"/>
      <c r="Y56" s="48"/>
      <c r="Z56" s="48"/>
      <c r="AA56" s="48"/>
      <c r="AB56" s="48"/>
      <c r="AC56" s="51"/>
      <c r="AD56" s="51"/>
      <c r="AE56" s="51"/>
      <c r="AF56" s="51"/>
      <c r="AG56" s="51"/>
      <c r="AH56" s="51"/>
      <c r="AI56" s="51"/>
      <c r="AJ56" s="51"/>
      <c r="AK56" s="51"/>
      <c r="AL56" s="54"/>
      <c r="AM56" s="51"/>
      <c r="AN56" s="54"/>
      <c r="AO56" s="51"/>
      <c r="AP56" s="69"/>
      <c r="AQ56" s="48"/>
      <c r="AR56" s="48"/>
      <c r="AS56" s="48"/>
      <c r="AT56" s="48"/>
      <c r="AU56" s="30"/>
      <c r="AV56" s="25"/>
      <c r="AW56" s="30"/>
      <c r="AX56" s="25"/>
    </row>
    <row r="57" spans="1:50" s="7" customFormat="1" x14ac:dyDescent="0.25">
      <c r="A57" s="64"/>
      <c r="B57" s="51"/>
      <c r="C57" s="51"/>
      <c r="D57" s="51"/>
      <c r="E57" s="57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60"/>
      <c r="Q57" s="45"/>
      <c r="R57" s="45"/>
      <c r="S57" s="22"/>
      <c r="T57" s="23"/>
      <c r="U57" s="51"/>
      <c r="V57" s="51"/>
      <c r="W57" s="57"/>
      <c r="X57" s="51"/>
      <c r="Y57" s="48"/>
      <c r="Z57" s="48"/>
      <c r="AA57" s="48"/>
      <c r="AB57" s="48"/>
      <c r="AC57" s="51"/>
      <c r="AD57" s="51"/>
      <c r="AE57" s="51"/>
      <c r="AF57" s="51"/>
      <c r="AG57" s="51"/>
      <c r="AH57" s="51"/>
      <c r="AI57" s="51"/>
      <c r="AJ57" s="51"/>
      <c r="AK57" s="51"/>
      <c r="AL57" s="54"/>
      <c r="AM57" s="51"/>
      <c r="AN57" s="54"/>
      <c r="AO57" s="51"/>
      <c r="AP57" s="69"/>
      <c r="AQ57" s="48"/>
      <c r="AR57" s="48"/>
      <c r="AS57" s="48"/>
      <c r="AT57" s="48"/>
      <c r="AU57" s="30"/>
      <c r="AV57" s="25"/>
      <c r="AW57" s="30"/>
      <c r="AX57" s="25"/>
    </row>
    <row r="58" spans="1:50" s="7" customFormat="1" x14ac:dyDescent="0.25">
      <c r="A58" s="64"/>
      <c r="B58" s="51"/>
      <c r="C58" s="51"/>
      <c r="D58" s="51"/>
      <c r="E58" s="57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60"/>
      <c r="Q58" s="45"/>
      <c r="R58" s="45"/>
      <c r="S58" s="22"/>
      <c r="T58" s="23"/>
      <c r="U58" s="51"/>
      <c r="V58" s="51"/>
      <c r="W58" s="57"/>
      <c r="X58" s="51"/>
      <c r="Y58" s="48"/>
      <c r="Z58" s="48"/>
      <c r="AA58" s="48"/>
      <c r="AB58" s="48"/>
      <c r="AC58" s="51"/>
      <c r="AD58" s="51"/>
      <c r="AE58" s="51"/>
      <c r="AF58" s="51"/>
      <c r="AG58" s="51"/>
      <c r="AH58" s="51"/>
      <c r="AI58" s="51"/>
      <c r="AJ58" s="51"/>
      <c r="AK58" s="51"/>
      <c r="AL58" s="54"/>
      <c r="AM58" s="51"/>
      <c r="AN58" s="54"/>
      <c r="AO58" s="51"/>
      <c r="AP58" s="69"/>
      <c r="AQ58" s="48"/>
      <c r="AR58" s="48"/>
      <c r="AS58" s="48"/>
      <c r="AT58" s="48"/>
      <c r="AU58" s="30"/>
      <c r="AV58" s="25"/>
      <c r="AW58" s="30"/>
      <c r="AX58" s="25"/>
    </row>
    <row r="59" spans="1:50" s="7" customFormat="1" x14ac:dyDescent="0.25">
      <c r="A59" s="65"/>
      <c r="B59" s="52"/>
      <c r="C59" s="52"/>
      <c r="D59" s="52"/>
      <c r="E59" s="58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61"/>
      <c r="Q59" s="46"/>
      <c r="R59" s="46"/>
      <c r="S59" s="22"/>
      <c r="T59" s="23"/>
      <c r="U59" s="52"/>
      <c r="V59" s="52"/>
      <c r="W59" s="58"/>
      <c r="X59" s="52"/>
      <c r="Y59" s="49"/>
      <c r="Z59" s="49"/>
      <c r="AA59" s="49"/>
      <c r="AB59" s="49"/>
      <c r="AC59" s="52"/>
      <c r="AD59" s="52"/>
      <c r="AE59" s="52"/>
      <c r="AF59" s="52"/>
      <c r="AG59" s="52"/>
      <c r="AH59" s="52"/>
      <c r="AI59" s="52"/>
      <c r="AJ59" s="52"/>
      <c r="AK59" s="52"/>
      <c r="AL59" s="55"/>
      <c r="AM59" s="52"/>
      <c r="AN59" s="55"/>
      <c r="AO59" s="52"/>
      <c r="AP59" s="70"/>
      <c r="AQ59" s="49"/>
      <c r="AR59" s="49"/>
      <c r="AS59" s="49"/>
      <c r="AT59" s="49"/>
      <c r="AU59" s="30"/>
      <c r="AV59" s="25"/>
      <c r="AW59" s="30"/>
      <c r="AX59" s="25"/>
    </row>
    <row r="60" spans="1:50" s="7" customFormat="1" x14ac:dyDescent="0.25">
      <c r="A60" s="63">
        <v>12</v>
      </c>
      <c r="B60" s="50"/>
      <c r="C60" s="50"/>
      <c r="D60" s="50"/>
      <c r="E60" s="56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59"/>
      <c r="Q60" s="44"/>
      <c r="R60" s="44"/>
      <c r="S60" s="22"/>
      <c r="T60" s="23"/>
      <c r="U60" s="50"/>
      <c r="V60" s="50"/>
      <c r="W60" s="56"/>
      <c r="X60" s="50"/>
      <c r="Y60" s="47" t="str">
        <f>IF(AND(W60="Papierfabrik mit Deinking",X60&lt;25),"ok","not ok")</f>
        <v>not ok</v>
      </c>
      <c r="Z60" s="47" t="str">
        <f>IF(AND(W60="Papierfabrik ohne Deinking",X60&lt;10),"ok","not ok")</f>
        <v>not ok</v>
      </c>
      <c r="AA60" s="47" t="str">
        <f>IF(AND(W60="Getrockneter deinkter
 Altpapierstoff (DIP)",X60&lt;25),"ok","not ok")</f>
        <v>not ok</v>
      </c>
      <c r="AB60" s="47" t="str">
        <f>IF(P60="","",IF(OR(Y60="ok",Z60="ok",AA60="ok"),"ok","not ok"))</f>
        <v/>
      </c>
      <c r="AC60" s="50"/>
      <c r="AD60" s="50"/>
      <c r="AE60" s="50"/>
      <c r="AF60" s="50"/>
      <c r="AG60" s="50"/>
      <c r="AH60" s="50"/>
      <c r="AI60" s="50"/>
      <c r="AJ60" s="50"/>
      <c r="AK60" s="50"/>
      <c r="AL60" s="53"/>
      <c r="AM60" s="50"/>
      <c r="AN60" s="53"/>
      <c r="AO60" s="50"/>
      <c r="AP60" s="68" t="str">
        <f>IF(W60="","",AL60+AN60)</f>
        <v/>
      </c>
      <c r="AQ60" s="47" t="str">
        <f>IF(AND(W60="Papierfabrik mit Deinking",AP60&lt;=4565),"ok","not ok")</f>
        <v>not ok</v>
      </c>
      <c r="AR60" s="47" t="str">
        <f>IF(AND(W60="Papierfabrik ohne Deinking",AP60&lt;=2915),"ok","not ok")</f>
        <v>not ok</v>
      </c>
      <c r="AS60" s="47" t="str">
        <f>IF(AND(W60="Getrockneter deinkter
 Altpapierstoff (DIP)",AP60&lt;=2035),"ok","not ok")</f>
        <v>not ok</v>
      </c>
      <c r="AT60" s="47" t="str">
        <f>IF(W60="","",IF(OR(AQ60="ok",AR60="ok",AS60="ok"),"ok","not ok"))</f>
        <v/>
      </c>
      <c r="AU60" s="30"/>
      <c r="AV60" s="25"/>
      <c r="AW60" s="30"/>
      <c r="AX60" s="25"/>
    </row>
    <row r="61" spans="1:50" s="7" customFormat="1" x14ac:dyDescent="0.25">
      <c r="A61" s="64"/>
      <c r="B61" s="51"/>
      <c r="C61" s="51"/>
      <c r="D61" s="51"/>
      <c r="E61" s="57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60"/>
      <c r="Q61" s="45"/>
      <c r="R61" s="45"/>
      <c r="S61" s="22"/>
      <c r="T61" s="23"/>
      <c r="U61" s="51"/>
      <c r="V61" s="51"/>
      <c r="W61" s="57"/>
      <c r="X61" s="51"/>
      <c r="Y61" s="48"/>
      <c r="Z61" s="48"/>
      <c r="AA61" s="48"/>
      <c r="AB61" s="48"/>
      <c r="AC61" s="51"/>
      <c r="AD61" s="51"/>
      <c r="AE61" s="51"/>
      <c r="AF61" s="51"/>
      <c r="AG61" s="51"/>
      <c r="AH61" s="51"/>
      <c r="AI61" s="51"/>
      <c r="AJ61" s="51"/>
      <c r="AK61" s="51"/>
      <c r="AL61" s="54"/>
      <c r="AM61" s="51"/>
      <c r="AN61" s="54"/>
      <c r="AO61" s="51"/>
      <c r="AP61" s="69"/>
      <c r="AQ61" s="48"/>
      <c r="AR61" s="48"/>
      <c r="AS61" s="48"/>
      <c r="AT61" s="48"/>
      <c r="AU61" s="30"/>
      <c r="AV61" s="25"/>
      <c r="AW61" s="30"/>
      <c r="AX61" s="25"/>
    </row>
    <row r="62" spans="1:50" s="7" customFormat="1" x14ac:dyDescent="0.25">
      <c r="A62" s="64"/>
      <c r="B62" s="51"/>
      <c r="C62" s="51"/>
      <c r="D62" s="51"/>
      <c r="E62" s="57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60"/>
      <c r="Q62" s="45"/>
      <c r="R62" s="45"/>
      <c r="S62" s="22"/>
      <c r="T62" s="23"/>
      <c r="U62" s="51"/>
      <c r="V62" s="51"/>
      <c r="W62" s="57"/>
      <c r="X62" s="51"/>
      <c r="Y62" s="48"/>
      <c r="Z62" s="48"/>
      <c r="AA62" s="48"/>
      <c r="AB62" s="48"/>
      <c r="AC62" s="51"/>
      <c r="AD62" s="51"/>
      <c r="AE62" s="51"/>
      <c r="AF62" s="51"/>
      <c r="AG62" s="51"/>
      <c r="AH62" s="51"/>
      <c r="AI62" s="51"/>
      <c r="AJ62" s="51"/>
      <c r="AK62" s="51"/>
      <c r="AL62" s="54"/>
      <c r="AM62" s="51"/>
      <c r="AN62" s="54"/>
      <c r="AO62" s="51"/>
      <c r="AP62" s="69"/>
      <c r="AQ62" s="48"/>
      <c r="AR62" s="48"/>
      <c r="AS62" s="48"/>
      <c r="AT62" s="48"/>
      <c r="AU62" s="30"/>
      <c r="AV62" s="25"/>
      <c r="AW62" s="30"/>
      <c r="AX62" s="25"/>
    </row>
    <row r="63" spans="1:50" s="7" customFormat="1" x14ac:dyDescent="0.25">
      <c r="A63" s="64"/>
      <c r="B63" s="51"/>
      <c r="C63" s="51"/>
      <c r="D63" s="51"/>
      <c r="E63" s="57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60"/>
      <c r="Q63" s="45"/>
      <c r="R63" s="45"/>
      <c r="S63" s="22"/>
      <c r="T63" s="23"/>
      <c r="U63" s="51"/>
      <c r="V63" s="51"/>
      <c r="W63" s="57"/>
      <c r="X63" s="51"/>
      <c r="Y63" s="48"/>
      <c r="Z63" s="48"/>
      <c r="AA63" s="48"/>
      <c r="AB63" s="48"/>
      <c r="AC63" s="51"/>
      <c r="AD63" s="51"/>
      <c r="AE63" s="51"/>
      <c r="AF63" s="51"/>
      <c r="AG63" s="51"/>
      <c r="AH63" s="51"/>
      <c r="AI63" s="51"/>
      <c r="AJ63" s="51"/>
      <c r="AK63" s="51"/>
      <c r="AL63" s="54"/>
      <c r="AM63" s="51"/>
      <c r="AN63" s="54"/>
      <c r="AO63" s="51"/>
      <c r="AP63" s="69"/>
      <c r="AQ63" s="48"/>
      <c r="AR63" s="48"/>
      <c r="AS63" s="48"/>
      <c r="AT63" s="48"/>
      <c r="AU63" s="30"/>
      <c r="AV63" s="25"/>
      <c r="AW63" s="30"/>
      <c r="AX63" s="25"/>
    </row>
    <row r="64" spans="1:50" s="7" customFormat="1" x14ac:dyDescent="0.25">
      <c r="A64" s="65"/>
      <c r="B64" s="52"/>
      <c r="C64" s="52"/>
      <c r="D64" s="52"/>
      <c r="E64" s="58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61"/>
      <c r="Q64" s="46"/>
      <c r="R64" s="46"/>
      <c r="S64" s="22"/>
      <c r="T64" s="23"/>
      <c r="U64" s="52"/>
      <c r="V64" s="52"/>
      <c r="W64" s="58"/>
      <c r="X64" s="52"/>
      <c r="Y64" s="49"/>
      <c r="Z64" s="49"/>
      <c r="AA64" s="49"/>
      <c r="AB64" s="49"/>
      <c r="AC64" s="52"/>
      <c r="AD64" s="52"/>
      <c r="AE64" s="52"/>
      <c r="AF64" s="52"/>
      <c r="AG64" s="52"/>
      <c r="AH64" s="52"/>
      <c r="AI64" s="52"/>
      <c r="AJ64" s="52"/>
      <c r="AK64" s="52"/>
      <c r="AL64" s="55"/>
      <c r="AM64" s="52"/>
      <c r="AN64" s="55"/>
      <c r="AO64" s="52"/>
      <c r="AP64" s="70"/>
      <c r="AQ64" s="49"/>
      <c r="AR64" s="49"/>
      <c r="AS64" s="49"/>
      <c r="AT64" s="49"/>
      <c r="AU64" s="30"/>
      <c r="AV64" s="25"/>
      <c r="AW64" s="30"/>
      <c r="AX64" s="25"/>
    </row>
    <row r="65" spans="1:50" s="7" customFormat="1" x14ac:dyDescent="0.25">
      <c r="A65" s="63">
        <v>13</v>
      </c>
      <c r="B65" s="50"/>
      <c r="C65" s="50"/>
      <c r="D65" s="50"/>
      <c r="E65" s="56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59"/>
      <c r="Q65" s="44"/>
      <c r="R65" s="44"/>
      <c r="S65" s="22"/>
      <c r="T65" s="23"/>
      <c r="U65" s="50"/>
      <c r="V65" s="50"/>
      <c r="W65" s="56"/>
      <c r="X65" s="50"/>
      <c r="Y65" s="47" t="str">
        <f>IF(AND(W65="Papierfabrik mit Deinking",X65&lt;25),"ok","not ok")</f>
        <v>not ok</v>
      </c>
      <c r="Z65" s="47" t="str">
        <f>IF(AND(W65="Papierfabrik ohne Deinking",X65&lt;10),"ok","not ok")</f>
        <v>not ok</v>
      </c>
      <c r="AA65" s="47" t="str">
        <f>IF(AND(W65="Getrockneter deinkter
 Altpapierstoff (DIP)",X65&lt;25),"ok","not ok")</f>
        <v>not ok</v>
      </c>
      <c r="AB65" s="47" t="str">
        <f>IF(P65="","",IF(OR(Y65="ok",Z65="ok",AA65="ok"),"ok","not ok"))</f>
        <v/>
      </c>
      <c r="AC65" s="50"/>
      <c r="AD65" s="50"/>
      <c r="AE65" s="50"/>
      <c r="AF65" s="50"/>
      <c r="AG65" s="50"/>
      <c r="AH65" s="50"/>
      <c r="AI65" s="50"/>
      <c r="AJ65" s="50"/>
      <c r="AK65" s="50"/>
      <c r="AL65" s="53"/>
      <c r="AM65" s="50"/>
      <c r="AN65" s="53"/>
      <c r="AO65" s="50"/>
      <c r="AP65" s="68" t="str">
        <f>IF(W65="","",AL65+AN65)</f>
        <v/>
      </c>
      <c r="AQ65" s="47" t="str">
        <f>IF(AND(W65="Papierfabrik mit Deinking",AP65&lt;=4565),"ok","not ok")</f>
        <v>not ok</v>
      </c>
      <c r="AR65" s="47" t="str">
        <f>IF(AND(W65="Papierfabrik ohne Deinking",AP65&lt;=2915),"ok","not ok")</f>
        <v>not ok</v>
      </c>
      <c r="AS65" s="47" t="str">
        <f>IF(AND(W65="Getrockneter deinkter
 Altpapierstoff (DIP)",AP65&lt;=2035),"ok","not ok")</f>
        <v>not ok</v>
      </c>
      <c r="AT65" s="47" t="str">
        <f>IF(W65="","",IF(OR(AQ65="ok",AR65="ok",AS65="ok"),"ok","not ok"))</f>
        <v/>
      </c>
      <c r="AU65" s="30"/>
      <c r="AV65" s="25"/>
      <c r="AW65" s="30"/>
      <c r="AX65" s="25"/>
    </row>
    <row r="66" spans="1:50" s="7" customFormat="1" x14ac:dyDescent="0.25">
      <c r="A66" s="64"/>
      <c r="B66" s="51"/>
      <c r="C66" s="51"/>
      <c r="D66" s="51"/>
      <c r="E66" s="57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60"/>
      <c r="Q66" s="45"/>
      <c r="R66" s="45"/>
      <c r="S66" s="22"/>
      <c r="T66" s="23"/>
      <c r="U66" s="51"/>
      <c r="V66" s="51"/>
      <c r="W66" s="57"/>
      <c r="X66" s="51"/>
      <c r="Y66" s="48"/>
      <c r="Z66" s="48"/>
      <c r="AA66" s="48"/>
      <c r="AB66" s="48"/>
      <c r="AC66" s="51"/>
      <c r="AD66" s="51"/>
      <c r="AE66" s="51"/>
      <c r="AF66" s="51"/>
      <c r="AG66" s="51"/>
      <c r="AH66" s="51"/>
      <c r="AI66" s="51"/>
      <c r="AJ66" s="51"/>
      <c r="AK66" s="51"/>
      <c r="AL66" s="54"/>
      <c r="AM66" s="51"/>
      <c r="AN66" s="54"/>
      <c r="AO66" s="51"/>
      <c r="AP66" s="69"/>
      <c r="AQ66" s="48"/>
      <c r="AR66" s="48"/>
      <c r="AS66" s="48"/>
      <c r="AT66" s="48"/>
      <c r="AU66" s="30"/>
      <c r="AV66" s="25"/>
      <c r="AW66" s="30"/>
      <c r="AX66" s="25"/>
    </row>
    <row r="67" spans="1:50" s="7" customFormat="1" x14ac:dyDescent="0.25">
      <c r="A67" s="64"/>
      <c r="B67" s="51"/>
      <c r="C67" s="51"/>
      <c r="D67" s="51"/>
      <c r="E67" s="57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60"/>
      <c r="Q67" s="45"/>
      <c r="R67" s="45"/>
      <c r="S67" s="22"/>
      <c r="T67" s="23"/>
      <c r="U67" s="51"/>
      <c r="V67" s="51"/>
      <c r="W67" s="57"/>
      <c r="X67" s="51"/>
      <c r="Y67" s="48"/>
      <c r="Z67" s="48"/>
      <c r="AA67" s="48"/>
      <c r="AB67" s="48"/>
      <c r="AC67" s="51"/>
      <c r="AD67" s="51"/>
      <c r="AE67" s="51"/>
      <c r="AF67" s="51"/>
      <c r="AG67" s="51"/>
      <c r="AH67" s="51"/>
      <c r="AI67" s="51"/>
      <c r="AJ67" s="51"/>
      <c r="AK67" s="51"/>
      <c r="AL67" s="54"/>
      <c r="AM67" s="51"/>
      <c r="AN67" s="54"/>
      <c r="AO67" s="51"/>
      <c r="AP67" s="69"/>
      <c r="AQ67" s="48"/>
      <c r="AR67" s="48"/>
      <c r="AS67" s="48"/>
      <c r="AT67" s="48"/>
      <c r="AU67" s="30"/>
      <c r="AV67" s="25"/>
      <c r="AW67" s="30"/>
      <c r="AX67" s="25"/>
    </row>
    <row r="68" spans="1:50" s="7" customFormat="1" x14ac:dyDescent="0.25">
      <c r="A68" s="64"/>
      <c r="B68" s="51"/>
      <c r="C68" s="51"/>
      <c r="D68" s="51"/>
      <c r="E68" s="57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60"/>
      <c r="Q68" s="45"/>
      <c r="R68" s="45"/>
      <c r="S68" s="22"/>
      <c r="T68" s="23"/>
      <c r="U68" s="51"/>
      <c r="V68" s="51"/>
      <c r="W68" s="57"/>
      <c r="X68" s="51"/>
      <c r="Y68" s="48"/>
      <c r="Z68" s="48"/>
      <c r="AA68" s="48"/>
      <c r="AB68" s="48"/>
      <c r="AC68" s="51"/>
      <c r="AD68" s="51"/>
      <c r="AE68" s="51"/>
      <c r="AF68" s="51"/>
      <c r="AG68" s="51"/>
      <c r="AH68" s="51"/>
      <c r="AI68" s="51"/>
      <c r="AJ68" s="51"/>
      <c r="AK68" s="51"/>
      <c r="AL68" s="54"/>
      <c r="AM68" s="51"/>
      <c r="AN68" s="54"/>
      <c r="AO68" s="51"/>
      <c r="AP68" s="69"/>
      <c r="AQ68" s="48"/>
      <c r="AR68" s="48"/>
      <c r="AS68" s="48"/>
      <c r="AT68" s="48"/>
      <c r="AU68" s="30"/>
      <c r="AV68" s="25"/>
      <c r="AW68" s="30"/>
      <c r="AX68" s="25"/>
    </row>
    <row r="69" spans="1:50" s="7" customFormat="1" x14ac:dyDescent="0.25">
      <c r="A69" s="65"/>
      <c r="B69" s="52"/>
      <c r="C69" s="52"/>
      <c r="D69" s="52"/>
      <c r="E69" s="58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61"/>
      <c r="Q69" s="46"/>
      <c r="R69" s="46"/>
      <c r="S69" s="22"/>
      <c r="T69" s="23"/>
      <c r="U69" s="52"/>
      <c r="V69" s="52"/>
      <c r="W69" s="58"/>
      <c r="X69" s="52"/>
      <c r="Y69" s="49"/>
      <c r="Z69" s="49"/>
      <c r="AA69" s="49"/>
      <c r="AB69" s="49"/>
      <c r="AC69" s="52"/>
      <c r="AD69" s="52"/>
      <c r="AE69" s="52"/>
      <c r="AF69" s="52"/>
      <c r="AG69" s="52"/>
      <c r="AH69" s="52"/>
      <c r="AI69" s="52"/>
      <c r="AJ69" s="52"/>
      <c r="AK69" s="52"/>
      <c r="AL69" s="55"/>
      <c r="AM69" s="52"/>
      <c r="AN69" s="55"/>
      <c r="AO69" s="52"/>
      <c r="AP69" s="70"/>
      <c r="AQ69" s="49"/>
      <c r="AR69" s="49"/>
      <c r="AS69" s="49"/>
      <c r="AT69" s="49"/>
      <c r="AU69" s="30"/>
      <c r="AV69" s="25"/>
      <c r="AW69" s="30"/>
      <c r="AX69" s="25"/>
    </row>
    <row r="70" spans="1:50" s="7" customFormat="1" x14ac:dyDescent="0.25">
      <c r="A70" s="63">
        <v>14</v>
      </c>
      <c r="B70" s="50"/>
      <c r="C70" s="50"/>
      <c r="D70" s="50"/>
      <c r="E70" s="5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59"/>
      <c r="Q70" s="44"/>
      <c r="R70" s="44"/>
      <c r="S70" s="22"/>
      <c r="T70" s="23"/>
      <c r="U70" s="50"/>
      <c r="V70" s="50"/>
      <c r="W70" s="56"/>
      <c r="X70" s="50"/>
      <c r="Y70" s="47" t="str">
        <f>IF(AND(W70="Papierfabrik mit Deinking",X70&lt;25),"ok","not ok")</f>
        <v>not ok</v>
      </c>
      <c r="Z70" s="47" t="str">
        <f>IF(AND(W70="Papierfabrik ohne Deinking",X70&lt;10),"ok","not ok")</f>
        <v>not ok</v>
      </c>
      <c r="AA70" s="47" t="str">
        <f>IF(AND(W70="Getrockneter deinkter
 Altpapierstoff (DIP)",X70&lt;25),"ok","not ok")</f>
        <v>not ok</v>
      </c>
      <c r="AB70" s="47" t="str">
        <f>IF(P70="","",IF(OR(Y70="ok",Z70="ok",AA70="ok"),"ok","not ok"))</f>
        <v/>
      </c>
      <c r="AC70" s="50"/>
      <c r="AD70" s="50"/>
      <c r="AE70" s="50"/>
      <c r="AF70" s="50"/>
      <c r="AG70" s="50"/>
      <c r="AH70" s="50"/>
      <c r="AI70" s="50"/>
      <c r="AJ70" s="50"/>
      <c r="AK70" s="50"/>
      <c r="AL70" s="53"/>
      <c r="AM70" s="50"/>
      <c r="AN70" s="53"/>
      <c r="AO70" s="50"/>
      <c r="AP70" s="68" t="str">
        <f>IF(W70="","",AL70+AN70)</f>
        <v/>
      </c>
      <c r="AQ70" s="47" t="str">
        <f>IF(AND(W70="Papierfabrik mit Deinking",AP70&lt;=4565),"ok","not ok")</f>
        <v>not ok</v>
      </c>
      <c r="AR70" s="47" t="str">
        <f>IF(AND(W70="Papierfabrik ohne Deinking",AP70&lt;=2915),"ok","not ok")</f>
        <v>not ok</v>
      </c>
      <c r="AS70" s="47" t="str">
        <f>IF(AND(W70="Getrockneter deinkter
 Altpapierstoff (DIP)",AP70&lt;=2035),"ok","not ok")</f>
        <v>not ok</v>
      </c>
      <c r="AT70" s="47" t="str">
        <f>IF(W70="","",IF(OR(AQ70="ok",AR70="ok",AS70="ok"),"ok","not ok"))</f>
        <v/>
      </c>
      <c r="AU70" s="30"/>
      <c r="AV70" s="25"/>
      <c r="AW70" s="30"/>
      <c r="AX70" s="25"/>
    </row>
    <row r="71" spans="1:50" s="7" customFormat="1" x14ac:dyDescent="0.25">
      <c r="A71" s="64"/>
      <c r="B71" s="51"/>
      <c r="C71" s="51"/>
      <c r="D71" s="51"/>
      <c r="E71" s="57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60"/>
      <c r="Q71" s="45"/>
      <c r="R71" s="45"/>
      <c r="S71" s="22"/>
      <c r="T71" s="23"/>
      <c r="U71" s="51"/>
      <c r="V71" s="51"/>
      <c r="W71" s="57"/>
      <c r="X71" s="51"/>
      <c r="Y71" s="48"/>
      <c r="Z71" s="48"/>
      <c r="AA71" s="48"/>
      <c r="AB71" s="48"/>
      <c r="AC71" s="51"/>
      <c r="AD71" s="51"/>
      <c r="AE71" s="51"/>
      <c r="AF71" s="51"/>
      <c r="AG71" s="51"/>
      <c r="AH71" s="51"/>
      <c r="AI71" s="51"/>
      <c r="AJ71" s="51"/>
      <c r="AK71" s="51"/>
      <c r="AL71" s="54"/>
      <c r="AM71" s="51"/>
      <c r="AN71" s="54"/>
      <c r="AO71" s="51"/>
      <c r="AP71" s="69"/>
      <c r="AQ71" s="48"/>
      <c r="AR71" s="48"/>
      <c r="AS71" s="48"/>
      <c r="AT71" s="48"/>
      <c r="AU71" s="30"/>
      <c r="AV71" s="25"/>
      <c r="AW71" s="30"/>
      <c r="AX71" s="25"/>
    </row>
    <row r="72" spans="1:50" s="7" customFormat="1" x14ac:dyDescent="0.25">
      <c r="A72" s="64"/>
      <c r="B72" s="51"/>
      <c r="C72" s="51"/>
      <c r="D72" s="51"/>
      <c r="E72" s="57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60"/>
      <c r="Q72" s="45"/>
      <c r="R72" s="45"/>
      <c r="S72" s="22"/>
      <c r="T72" s="23"/>
      <c r="U72" s="51"/>
      <c r="V72" s="51"/>
      <c r="W72" s="57"/>
      <c r="X72" s="51"/>
      <c r="Y72" s="48"/>
      <c r="Z72" s="48"/>
      <c r="AA72" s="48"/>
      <c r="AB72" s="48"/>
      <c r="AC72" s="51"/>
      <c r="AD72" s="51"/>
      <c r="AE72" s="51"/>
      <c r="AF72" s="51"/>
      <c r="AG72" s="51"/>
      <c r="AH72" s="51"/>
      <c r="AI72" s="51"/>
      <c r="AJ72" s="51"/>
      <c r="AK72" s="51"/>
      <c r="AL72" s="54"/>
      <c r="AM72" s="51"/>
      <c r="AN72" s="54"/>
      <c r="AO72" s="51"/>
      <c r="AP72" s="69"/>
      <c r="AQ72" s="48"/>
      <c r="AR72" s="48"/>
      <c r="AS72" s="48"/>
      <c r="AT72" s="48"/>
      <c r="AU72" s="30"/>
      <c r="AV72" s="25"/>
      <c r="AW72" s="30"/>
      <c r="AX72" s="25"/>
    </row>
    <row r="73" spans="1:50" s="7" customFormat="1" x14ac:dyDescent="0.25">
      <c r="A73" s="64"/>
      <c r="B73" s="51"/>
      <c r="C73" s="51"/>
      <c r="D73" s="51"/>
      <c r="E73" s="57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60"/>
      <c r="Q73" s="45"/>
      <c r="R73" s="45"/>
      <c r="S73" s="22"/>
      <c r="T73" s="23"/>
      <c r="U73" s="51"/>
      <c r="V73" s="51"/>
      <c r="W73" s="57"/>
      <c r="X73" s="51"/>
      <c r="Y73" s="48"/>
      <c r="Z73" s="48"/>
      <c r="AA73" s="48"/>
      <c r="AB73" s="48"/>
      <c r="AC73" s="51"/>
      <c r="AD73" s="51"/>
      <c r="AE73" s="51"/>
      <c r="AF73" s="51"/>
      <c r="AG73" s="51"/>
      <c r="AH73" s="51"/>
      <c r="AI73" s="51"/>
      <c r="AJ73" s="51"/>
      <c r="AK73" s="51"/>
      <c r="AL73" s="54"/>
      <c r="AM73" s="51"/>
      <c r="AN73" s="54"/>
      <c r="AO73" s="51"/>
      <c r="AP73" s="69"/>
      <c r="AQ73" s="48"/>
      <c r="AR73" s="48"/>
      <c r="AS73" s="48"/>
      <c r="AT73" s="48"/>
      <c r="AU73" s="30"/>
      <c r="AV73" s="25"/>
      <c r="AW73" s="30"/>
      <c r="AX73" s="25"/>
    </row>
    <row r="74" spans="1:50" s="7" customFormat="1" x14ac:dyDescent="0.25">
      <c r="A74" s="65"/>
      <c r="B74" s="52"/>
      <c r="C74" s="52"/>
      <c r="D74" s="52"/>
      <c r="E74" s="58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61"/>
      <c r="Q74" s="46"/>
      <c r="R74" s="46"/>
      <c r="S74" s="22"/>
      <c r="T74" s="23"/>
      <c r="U74" s="52"/>
      <c r="V74" s="52"/>
      <c r="W74" s="58"/>
      <c r="X74" s="52"/>
      <c r="Y74" s="49"/>
      <c r="Z74" s="49"/>
      <c r="AA74" s="49"/>
      <c r="AB74" s="49"/>
      <c r="AC74" s="52"/>
      <c r="AD74" s="52"/>
      <c r="AE74" s="52"/>
      <c r="AF74" s="52"/>
      <c r="AG74" s="52"/>
      <c r="AH74" s="52"/>
      <c r="AI74" s="52"/>
      <c r="AJ74" s="52"/>
      <c r="AK74" s="52"/>
      <c r="AL74" s="55"/>
      <c r="AM74" s="52"/>
      <c r="AN74" s="55"/>
      <c r="AO74" s="52"/>
      <c r="AP74" s="70"/>
      <c r="AQ74" s="49"/>
      <c r="AR74" s="49"/>
      <c r="AS74" s="49"/>
      <c r="AT74" s="49"/>
      <c r="AU74" s="30"/>
      <c r="AV74" s="25"/>
      <c r="AW74" s="30"/>
      <c r="AX74" s="25"/>
    </row>
    <row r="75" spans="1:50" s="7" customFormat="1" x14ac:dyDescent="0.25">
      <c r="A75" s="63">
        <v>15</v>
      </c>
      <c r="B75" s="50"/>
      <c r="C75" s="50"/>
      <c r="D75" s="50"/>
      <c r="E75" s="56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59"/>
      <c r="Q75" s="44"/>
      <c r="R75" s="44"/>
      <c r="S75" s="22"/>
      <c r="T75" s="23"/>
      <c r="U75" s="50"/>
      <c r="V75" s="50"/>
      <c r="W75" s="56"/>
      <c r="X75" s="50"/>
      <c r="Y75" s="47" t="str">
        <f>IF(AND(W75="Papierfabrik mit Deinking",X75&lt;25),"ok","not ok")</f>
        <v>not ok</v>
      </c>
      <c r="Z75" s="47" t="str">
        <f>IF(AND(W75="Papierfabrik ohne Deinking",X75&lt;10),"ok","not ok")</f>
        <v>not ok</v>
      </c>
      <c r="AA75" s="47" t="str">
        <f>IF(AND(W75="Getrockneter deinkter
 Altpapierstoff (DIP)",X75&lt;25),"ok","not ok")</f>
        <v>not ok</v>
      </c>
      <c r="AB75" s="47" t="str">
        <f>IF(P75="","",IF(OR(Y75="ok",Z75="ok",AA75="ok"),"ok","not ok"))</f>
        <v/>
      </c>
      <c r="AC75" s="50"/>
      <c r="AD75" s="50"/>
      <c r="AE75" s="50"/>
      <c r="AF75" s="50"/>
      <c r="AG75" s="50"/>
      <c r="AH75" s="50"/>
      <c r="AI75" s="50"/>
      <c r="AJ75" s="50"/>
      <c r="AK75" s="50"/>
      <c r="AL75" s="53"/>
      <c r="AM75" s="50"/>
      <c r="AN75" s="53"/>
      <c r="AO75" s="50"/>
      <c r="AP75" s="68" t="str">
        <f>IF(W75="","",AL75+AN75)</f>
        <v/>
      </c>
      <c r="AQ75" s="47" t="str">
        <f>IF(AND(W75="Papierfabrik mit Deinking",AP75&lt;=4565),"ok","not ok")</f>
        <v>not ok</v>
      </c>
      <c r="AR75" s="47" t="str">
        <f>IF(AND(W75="Papierfabrik ohne Deinking",AP75&lt;=2915),"ok","not ok")</f>
        <v>not ok</v>
      </c>
      <c r="AS75" s="47" t="str">
        <f>IF(AND(W75="Getrockneter deinkter
 Altpapierstoff (DIP)",AP75&lt;=2035),"ok","not ok")</f>
        <v>not ok</v>
      </c>
      <c r="AT75" s="47" t="str">
        <f>IF(W75="","",IF(OR(AQ75="ok",AR75="ok",AS75="ok"),"ok","not ok"))</f>
        <v/>
      </c>
      <c r="AU75" s="30"/>
      <c r="AV75" s="25"/>
      <c r="AW75" s="30"/>
      <c r="AX75" s="25"/>
    </row>
    <row r="76" spans="1:50" s="7" customFormat="1" x14ac:dyDescent="0.25">
      <c r="A76" s="64"/>
      <c r="B76" s="51"/>
      <c r="C76" s="51"/>
      <c r="D76" s="51"/>
      <c r="E76" s="57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60"/>
      <c r="Q76" s="45"/>
      <c r="R76" s="45"/>
      <c r="S76" s="22"/>
      <c r="T76" s="23"/>
      <c r="U76" s="51"/>
      <c r="V76" s="51"/>
      <c r="W76" s="57"/>
      <c r="X76" s="51"/>
      <c r="Y76" s="48"/>
      <c r="Z76" s="48"/>
      <c r="AA76" s="48"/>
      <c r="AB76" s="48"/>
      <c r="AC76" s="51"/>
      <c r="AD76" s="51"/>
      <c r="AE76" s="51"/>
      <c r="AF76" s="51"/>
      <c r="AG76" s="51"/>
      <c r="AH76" s="51"/>
      <c r="AI76" s="51"/>
      <c r="AJ76" s="51"/>
      <c r="AK76" s="51"/>
      <c r="AL76" s="54"/>
      <c r="AM76" s="51"/>
      <c r="AN76" s="54"/>
      <c r="AO76" s="51"/>
      <c r="AP76" s="69"/>
      <c r="AQ76" s="48"/>
      <c r="AR76" s="48"/>
      <c r="AS76" s="48"/>
      <c r="AT76" s="48"/>
      <c r="AU76" s="30"/>
      <c r="AV76" s="25"/>
      <c r="AW76" s="30"/>
      <c r="AX76" s="25"/>
    </row>
    <row r="77" spans="1:50" s="7" customFormat="1" x14ac:dyDescent="0.25">
      <c r="A77" s="64"/>
      <c r="B77" s="51"/>
      <c r="C77" s="51"/>
      <c r="D77" s="51"/>
      <c r="E77" s="57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60"/>
      <c r="Q77" s="45"/>
      <c r="R77" s="45"/>
      <c r="S77" s="22"/>
      <c r="T77" s="23"/>
      <c r="U77" s="51"/>
      <c r="V77" s="51"/>
      <c r="W77" s="57"/>
      <c r="X77" s="51"/>
      <c r="Y77" s="48"/>
      <c r="Z77" s="48"/>
      <c r="AA77" s="48"/>
      <c r="AB77" s="48"/>
      <c r="AC77" s="51"/>
      <c r="AD77" s="51"/>
      <c r="AE77" s="51"/>
      <c r="AF77" s="51"/>
      <c r="AG77" s="51"/>
      <c r="AH77" s="51"/>
      <c r="AI77" s="51"/>
      <c r="AJ77" s="51"/>
      <c r="AK77" s="51"/>
      <c r="AL77" s="54"/>
      <c r="AM77" s="51"/>
      <c r="AN77" s="54"/>
      <c r="AO77" s="51"/>
      <c r="AP77" s="69"/>
      <c r="AQ77" s="48"/>
      <c r="AR77" s="48"/>
      <c r="AS77" s="48"/>
      <c r="AT77" s="48"/>
      <c r="AU77" s="30"/>
      <c r="AV77" s="25"/>
      <c r="AW77" s="30"/>
      <c r="AX77" s="25"/>
    </row>
    <row r="78" spans="1:50" s="7" customFormat="1" x14ac:dyDescent="0.25">
      <c r="A78" s="64"/>
      <c r="B78" s="51"/>
      <c r="C78" s="51"/>
      <c r="D78" s="51"/>
      <c r="E78" s="57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60"/>
      <c r="Q78" s="45"/>
      <c r="R78" s="45"/>
      <c r="S78" s="22"/>
      <c r="T78" s="23"/>
      <c r="U78" s="51"/>
      <c r="V78" s="51"/>
      <c r="W78" s="57"/>
      <c r="X78" s="51"/>
      <c r="Y78" s="48"/>
      <c r="Z78" s="48"/>
      <c r="AA78" s="48"/>
      <c r="AB78" s="48"/>
      <c r="AC78" s="51"/>
      <c r="AD78" s="51"/>
      <c r="AE78" s="51"/>
      <c r="AF78" s="51"/>
      <c r="AG78" s="51"/>
      <c r="AH78" s="51"/>
      <c r="AI78" s="51"/>
      <c r="AJ78" s="51"/>
      <c r="AK78" s="51"/>
      <c r="AL78" s="54"/>
      <c r="AM78" s="51"/>
      <c r="AN78" s="54"/>
      <c r="AO78" s="51"/>
      <c r="AP78" s="69"/>
      <c r="AQ78" s="48"/>
      <c r="AR78" s="48"/>
      <c r="AS78" s="48"/>
      <c r="AT78" s="48"/>
      <c r="AU78" s="30"/>
      <c r="AV78" s="25"/>
      <c r="AW78" s="30"/>
      <c r="AX78" s="25"/>
    </row>
    <row r="79" spans="1:50" s="7" customFormat="1" x14ac:dyDescent="0.25">
      <c r="A79" s="65"/>
      <c r="B79" s="52"/>
      <c r="C79" s="52"/>
      <c r="D79" s="52"/>
      <c r="E79" s="58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61"/>
      <c r="Q79" s="46"/>
      <c r="R79" s="46"/>
      <c r="S79" s="22"/>
      <c r="T79" s="23"/>
      <c r="U79" s="52"/>
      <c r="V79" s="52"/>
      <c r="W79" s="58"/>
      <c r="X79" s="52"/>
      <c r="Y79" s="49"/>
      <c r="Z79" s="49"/>
      <c r="AA79" s="49"/>
      <c r="AB79" s="49"/>
      <c r="AC79" s="52"/>
      <c r="AD79" s="52"/>
      <c r="AE79" s="52"/>
      <c r="AF79" s="52"/>
      <c r="AG79" s="52"/>
      <c r="AH79" s="52"/>
      <c r="AI79" s="52"/>
      <c r="AJ79" s="52"/>
      <c r="AK79" s="52"/>
      <c r="AL79" s="55"/>
      <c r="AM79" s="52"/>
      <c r="AN79" s="55"/>
      <c r="AO79" s="52"/>
      <c r="AP79" s="70"/>
      <c r="AQ79" s="49"/>
      <c r="AR79" s="49"/>
      <c r="AS79" s="49"/>
      <c r="AT79" s="49"/>
      <c r="AU79" s="30"/>
      <c r="AV79" s="25"/>
      <c r="AW79" s="30"/>
      <c r="AX79" s="25"/>
    </row>
    <row r="80" spans="1:50" x14ac:dyDescent="0.25">
      <c r="S80" s="1"/>
      <c r="T80" s="1"/>
      <c r="U80" s="1"/>
      <c r="V80" s="1"/>
    </row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="1" customFormat="1" x14ac:dyDescent="0.25"/>
    <row r="466" s="1" customFormat="1" x14ac:dyDescent="0.25"/>
    <row r="467" s="1" customFormat="1" x14ac:dyDescent="0.25"/>
    <row r="468" s="1" customFormat="1" x14ac:dyDescent="0.25"/>
    <row r="469" s="1" customFormat="1" x14ac:dyDescent="0.25"/>
    <row r="470" s="1" customFormat="1" x14ac:dyDescent="0.25"/>
    <row r="471" s="1" customFormat="1" x14ac:dyDescent="0.25"/>
    <row r="472" s="1" customFormat="1" x14ac:dyDescent="0.25"/>
    <row r="473" s="1" customFormat="1" x14ac:dyDescent="0.25"/>
    <row r="474" s="1" customFormat="1" x14ac:dyDescent="0.25"/>
    <row r="475" s="1" customFormat="1" x14ac:dyDescent="0.25"/>
    <row r="476" s="1" customFormat="1" x14ac:dyDescent="0.25"/>
    <row r="477" s="1" customFormat="1" x14ac:dyDescent="0.25"/>
    <row r="478" s="1" customFormat="1" x14ac:dyDescent="0.25"/>
    <row r="479" s="1" customFormat="1" x14ac:dyDescent="0.25"/>
    <row r="480" s="1" customFormat="1" x14ac:dyDescent="0.25"/>
    <row r="481" s="1" customFormat="1" x14ac:dyDescent="0.25"/>
    <row r="482" s="1" customFormat="1" x14ac:dyDescent="0.25"/>
    <row r="483" s="1" customFormat="1" x14ac:dyDescent="0.25"/>
    <row r="484" s="1" customFormat="1" x14ac:dyDescent="0.25"/>
    <row r="485" s="1" customFormat="1" x14ac:dyDescent="0.25"/>
    <row r="486" s="1" customFormat="1" x14ac:dyDescent="0.25"/>
    <row r="487" s="1" customFormat="1" x14ac:dyDescent="0.25"/>
    <row r="488" s="1" customFormat="1" x14ac:dyDescent="0.25"/>
    <row r="489" s="1" customFormat="1" x14ac:dyDescent="0.25"/>
    <row r="490" s="1" customFormat="1" x14ac:dyDescent="0.25"/>
    <row r="491" s="1" customFormat="1" x14ac:dyDescent="0.25"/>
    <row r="492" s="1" customFormat="1" x14ac:dyDescent="0.25"/>
    <row r="493" s="1" customFormat="1" x14ac:dyDescent="0.25"/>
    <row r="494" s="1" customFormat="1" x14ac:dyDescent="0.25"/>
    <row r="495" s="1" customFormat="1" x14ac:dyDescent="0.25"/>
    <row r="496" s="1" customFormat="1" x14ac:dyDescent="0.25"/>
    <row r="497" s="1" customFormat="1" x14ac:dyDescent="0.25"/>
    <row r="498" s="1" customFormat="1" x14ac:dyDescent="0.25"/>
    <row r="499" s="1" customFormat="1" x14ac:dyDescent="0.25"/>
    <row r="500" s="1" customFormat="1" x14ac:dyDescent="0.25"/>
    <row r="501" s="1" customFormat="1" x14ac:dyDescent="0.25"/>
    <row r="502" s="1" customFormat="1" x14ac:dyDescent="0.25"/>
    <row r="503" s="1" customFormat="1" x14ac:dyDescent="0.25"/>
    <row r="504" s="1" customFormat="1" x14ac:dyDescent="0.25"/>
    <row r="505" s="1" customFormat="1" x14ac:dyDescent="0.25"/>
    <row r="506" s="1" customFormat="1" x14ac:dyDescent="0.25"/>
    <row r="507" s="1" customFormat="1" x14ac:dyDescent="0.25"/>
    <row r="508" s="1" customFormat="1" x14ac:dyDescent="0.25"/>
    <row r="509" s="1" customFormat="1" x14ac:dyDescent="0.25"/>
    <row r="510" s="1" customFormat="1" x14ac:dyDescent="0.25"/>
    <row r="511" s="1" customFormat="1" x14ac:dyDescent="0.25"/>
    <row r="512" s="1" customFormat="1" x14ac:dyDescent="0.25"/>
    <row r="513" s="1" customFormat="1" x14ac:dyDescent="0.25"/>
    <row r="514" s="1" customFormat="1" x14ac:dyDescent="0.25"/>
    <row r="515" s="1" customFormat="1" x14ac:dyDescent="0.25"/>
    <row r="516" s="1" customFormat="1" x14ac:dyDescent="0.25"/>
    <row r="517" s="1" customFormat="1" x14ac:dyDescent="0.25"/>
    <row r="518" s="1" customFormat="1" x14ac:dyDescent="0.25"/>
    <row r="519" s="1" customFormat="1" x14ac:dyDescent="0.25"/>
    <row r="520" s="1" customFormat="1" x14ac:dyDescent="0.25"/>
    <row r="521" s="1" customFormat="1" x14ac:dyDescent="0.25"/>
    <row r="522" s="1" customFormat="1" x14ac:dyDescent="0.25"/>
    <row r="523" s="1" customFormat="1" x14ac:dyDescent="0.25"/>
    <row r="524" s="1" customFormat="1" x14ac:dyDescent="0.25"/>
    <row r="525" s="1" customFormat="1" x14ac:dyDescent="0.25"/>
    <row r="526" s="1" customFormat="1" x14ac:dyDescent="0.25"/>
    <row r="527" s="1" customFormat="1" x14ac:dyDescent="0.25"/>
    <row r="528" s="1" customFormat="1" x14ac:dyDescent="0.25"/>
    <row r="529" s="1" customFormat="1" x14ac:dyDescent="0.25"/>
    <row r="530" s="1" customFormat="1" x14ac:dyDescent="0.25"/>
    <row r="531" s="1" customFormat="1" x14ac:dyDescent="0.25"/>
    <row r="532" s="1" customFormat="1" x14ac:dyDescent="0.25"/>
    <row r="533" s="1" customFormat="1" x14ac:dyDescent="0.25"/>
    <row r="534" s="1" customFormat="1" x14ac:dyDescent="0.25"/>
    <row r="535" s="1" customFormat="1" x14ac:dyDescent="0.25"/>
    <row r="536" s="1" customFormat="1" x14ac:dyDescent="0.25"/>
    <row r="537" s="1" customFormat="1" x14ac:dyDescent="0.25"/>
    <row r="538" s="1" customFormat="1" x14ac:dyDescent="0.25"/>
    <row r="539" s="1" customFormat="1" x14ac:dyDescent="0.25"/>
    <row r="540" s="1" customFormat="1" x14ac:dyDescent="0.25"/>
    <row r="541" s="1" customFormat="1" x14ac:dyDescent="0.25"/>
    <row r="542" s="1" customFormat="1" x14ac:dyDescent="0.25"/>
    <row r="543" s="1" customFormat="1" x14ac:dyDescent="0.25"/>
    <row r="544" s="1" customFormat="1" x14ac:dyDescent="0.25"/>
    <row r="545" s="1" customFormat="1" x14ac:dyDescent="0.25"/>
    <row r="546" s="1" customFormat="1" x14ac:dyDescent="0.25"/>
    <row r="547" s="1" customFormat="1" x14ac:dyDescent="0.25"/>
    <row r="548" s="1" customFormat="1" x14ac:dyDescent="0.25"/>
    <row r="549" s="1" customFormat="1" x14ac:dyDescent="0.25"/>
    <row r="550" s="1" customFormat="1" x14ac:dyDescent="0.25"/>
    <row r="551" s="1" customFormat="1" x14ac:dyDescent="0.25"/>
    <row r="552" s="1" customFormat="1" x14ac:dyDescent="0.25"/>
    <row r="553" s="1" customFormat="1" x14ac:dyDescent="0.25"/>
    <row r="554" s="1" customFormat="1" x14ac:dyDescent="0.25"/>
    <row r="555" s="1" customFormat="1" x14ac:dyDescent="0.25"/>
    <row r="556" s="1" customFormat="1" x14ac:dyDescent="0.25"/>
    <row r="557" s="1" customFormat="1" x14ac:dyDescent="0.25"/>
    <row r="558" s="1" customFormat="1" x14ac:dyDescent="0.25"/>
    <row r="559" s="1" customFormat="1" x14ac:dyDescent="0.25"/>
    <row r="560" s="1" customFormat="1" x14ac:dyDescent="0.25"/>
    <row r="561" s="1" customFormat="1" x14ac:dyDescent="0.25"/>
    <row r="562" s="1" customFormat="1" x14ac:dyDescent="0.25"/>
    <row r="563" s="1" customFormat="1" x14ac:dyDescent="0.25"/>
    <row r="564" s="1" customFormat="1" x14ac:dyDescent="0.25"/>
    <row r="565" s="1" customFormat="1" x14ac:dyDescent="0.25"/>
    <row r="566" s="1" customFormat="1" x14ac:dyDescent="0.25"/>
    <row r="567" s="1" customFormat="1" x14ac:dyDescent="0.25"/>
    <row r="568" s="1" customFormat="1" x14ac:dyDescent="0.25"/>
    <row r="569" s="1" customFormat="1" x14ac:dyDescent="0.25"/>
    <row r="570" s="1" customFormat="1" x14ac:dyDescent="0.25"/>
    <row r="571" s="1" customFormat="1" x14ac:dyDescent="0.25"/>
    <row r="572" s="1" customFormat="1" x14ac:dyDescent="0.25"/>
    <row r="573" s="1" customFormat="1" x14ac:dyDescent="0.25"/>
    <row r="574" s="1" customFormat="1" x14ac:dyDescent="0.25"/>
    <row r="575" s="1" customFormat="1" x14ac:dyDescent="0.25"/>
    <row r="576" s="1" customFormat="1" x14ac:dyDescent="0.25"/>
    <row r="577" s="1" customFormat="1" x14ac:dyDescent="0.25"/>
    <row r="578" s="1" customFormat="1" x14ac:dyDescent="0.25"/>
    <row r="579" s="1" customFormat="1" x14ac:dyDescent="0.25"/>
    <row r="580" s="1" customFormat="1" x14ac:dyDescent="0.25"/>
    <row r="581" s="1" customFormat="1" x14ac:dyDescent="0.25"/>
    <row r="582" s="1" customFormat="1" x14ac:dyDescent="0.25"/>
    <row r="583" s="1" customFormat="1" x14ac:dyDescent="0.25"/>
    <row r="584" s="1" customFormat="1" x14ac:dyDescent="0.25"/>
    <row r="585" s="1" customFormat="1" x14ac:dyDescent="0.25"/>
    <row r="586" s="1" customFormat="1" x14ac:dyDescent="0.25"/>
    <row r="587" s="1" customFormat="1" x14ac:dyDescent="0.25"/>
    <row r="588" s="1" customFormat="1" x14ac:dyDescent="0.25"/>
    <row r="589" s="1" customFormat="1" x14ac:dyDescent="0.25"/>
    <row r="590" s="1" customFormat="1" x14ac:dyDescent="0.25"/>
    <row r="591" s="1" customFormat="1" x14ac:dyDescent="0.25"/>
    <row r="592" s="1" customFormat="1" x14ac:dyDescent="0.25"/>
    <row r="593" s="1" customFormat="1" x14ac:dyDescent="0.25"/>
    <row r="594" s="1" customFormat="1" x14ac:dyDescent="0.25"/>
    <row r="595" s="1" customFormat="1" x14ac:dyDescent="0.25"/>
    <row r="596" s="1" customFormat="1" x14ac:dyDescent="0.25"/>
    <row r="597" s="1" customFormat="1" x14ac:dyDescent="0.25"/>
    <row r="598" s="1" customFormat="1" x14ac:dyDescent="0.25"/>
    <row r="599" s="1" customFormat="1" x14ac:dyDescent="0.25"/>
    <row r="600" s="1" customFormat="1" x14ac:dyDescent="0.25"/>
    <row r="601" s="1" customFormat="1" x14ac:dyDescent="0.25"/>
    <row r="602" s="1" customFormat="1" x14ac:dyDescent="0.25"/>
    <row r="603" s="1" customFormat="1" x14ac:dyDescent="0.25"/>
    <row r="604" s="1" customFormat="1" x14ac:dyDescent="0.25"/>
    <row r="605" s="1" customFormat="1" x14ac:dyDescent="0.25"/>
    <row r="606" s="1" customFormat="1" x14ac:dyDescent="0.25"/>
    <row r="607" s="1" customFormat="1" x14ac:dyDescent="0.25"/>
    <row r="608" s="1" customFormat="1" x14ac:dyDescent="0.25"/>
    <row r="609" s="1" customFormat="1" x14ac:dyDescent="0.25"/>
    <row r="610" s="1" customFormat="1" x14ac:dyDescent="0.25"/>
    <row r="611" s="1" customFormat="1" x14ac:dyDescent="0.25"/>
    <row r="612" s="1" customFormat="1" x14ac:dyDescent="0.25"/>
    <row r="613" s="1" customFormat="1" x14ac:dyDescent="0.25"/>
    <row r="614" s="1" customFormat="1" x14ac:dyDescent="0.25"/>
    <row r="615" s="1" customFormat="1" x14ac:dyDescent="0.25"/>
    <row r="616" s="1" customFormat="1" x14ac:dyDescent="0.25"/>
    <row r="617" s="1" customFormat="1" x14ac:dyDescent="0.25"/>
    <row r="618" s="1" customFormat="1" x14ac:dyDescent="0.25"/>
    <row r="619" s="1" customFormat="1" x14ac:dyDescent="0.25"/>
    <row r="620" s="1" customFormat="1" x14ac:dyDescent="0.25"/>
    <row r="621" s="1" customFormat="1" x14ac:dyDescent="0.25"/>
    <row r="622" s="1" customFormat="1" x14ac:dyDescent="0.25"/>
    <row r="623" s="1" customFormat="1" x14ac:dyDescent="0.25"/>
    <row r="624" s="1" customFormat="1" x14ac:dyDescent="0.25"/>
    <row r="625" s="1" customFormat="1" x14ac:dyDescent="0.25"/>
    <row r="626" s="1" customFormat="1" x14ac:dyDescent="0.25"/>
    <row r="627" s="1" customFormat="1" x14ac:dyDescent="0.25"/>
    <row r="628" s="1" customFormat="1" x14ac:dyDescent="0.25"/>
    <row r="629" s="1" customFormat="1" x14ac:dyDescent="0.25"/>
    <row r="630" s="1" customFormat="1" x14ac:dyDescent="0.25"/>
    <row r="631" s="1" customFormat="1" x14ac:dyDescent="0.25"/>
    <row r="632" s="1" customFormat="1" x14ac:dyDescent="0.25"/>
    <row r="633" s="1" customFormat="1" x14ac:dyDescent="0.25"/>
    <row r="634" s="1" customFormat="1" x14ac:dyDescent="0.25"/>
    <row r="635" s="1" customFormat="1" x14ac:dyDescent="0.25"/>
    <row r="636" s="1" customFormat="1" x14ac:dyDescent="0.25"/>
    <row r="637" s="1" customFormat="1" x14ac:dyDescent="0.25"/>
    <row r="638" s="1" customFormat="1" x14ac:dyDescent="0.25"/>
    <row r="639" s="1" customFormat="1" x14ac:dyDescent="0.25"/>
    <row r="640" s="1" customFormat="1" x14ac:dyDescent="0.25"/>
    <row r="641" s="1" customFormat="1" x14ac:dyDescent="0.25"/>
    <row r="642" s="1" customFormat="1" x14ac:dyDescent="0.25"/>
    <row r="643" s="1" customFormat="1" x14ac:dyDescent="0.25"/>
    <row r="644" s="1" customFormat="1" x14ac:dyDescent="0.25"/>
    <row r="645" s="1" customFormat="1" x14ac:dyDescent="0.25"/>
    <row r="646" s="1" customFormat="1" x14ac:dyDescent="0.25"/>
    <row r="647" s="1" customFormat="1" x14ac:dyDescent="0.25"/>
    <row r="648" s="1" customFormat="1" x14ac:dyDescent="0.25"/>
    <row r="649" s="1" customFormat="1" x14ac:dyDescent="0.25"/>
    <row r="650" s="1" customFormat="1" x14ac:dyDescent="0.25"/>
    <row r="651" s="1" customFormat="1" x14ac:dyDescent="0.25"/>
    <row r="652" s="1" customFormat="1" x14ac:dyDescent="0.25"/>
    <row r="653" s="1" customFormat="1" x14ac:dyDescent="0.25"/>
    <row r="654" s="1" customFormat="1" x14ac:dyDescent="0.25"/>
    <row r="655" s="1" customFormat="1" x14ac:dyDescent="0.25"/>
    <row r="656" s="1" customFormat="1" x14ac:dyDescent="0.25"/>
    <row r="657" s="1" customFormat="1" x14ac:dyDescent="0.25"/>
    <row r="658" s="1" customFormat="1" x14ac:dyDescent="0.25"/>
    <row r="659" s="1" customFormat="1" x14ac:dyDescent="0.25"/>
    <row r="660" s="1" customFormat="1" x14ac:dyDescent="0.25"/>
    <row r="661" s="1" customFormat="1" x14ac:dyDescent="0.25"/>
    <row r="662" s="1" customFormat="1" x14ac:dyDescent="0.25"/>
    <row r="663" s="1" customFormat="1" x14ac:dyDescent="0.25"/>
    <row r="664" s="1" customFormat="1" x14ac:dyDescent="0.25"/>
    <row r="665" s="1" customFormat="1" x14ac:dyDescent="0.25"/>
    <row r="666" s="1" customFormat="1" x14ac:dyDescent="0.25"/>
    <row r="667" s="1" customFormat="1" x14ac:dyDescent="0.25"/>
    <row r="668" s="1" customFormat="1" x14ac:dyDescent="0.25"/>
    <row r="669" s="1" customFormat="1" x14ac:dyDescent="0.25"/>
    <row r="670" s="1" customFormat="1" x14ac:dyDescent="0.25"/>
    <row r="671" s="1" customFormat="1" x14ac:dyDescent="0.25"/>
    <row r="672" s="1" customFormat="1" x14ac:dyDescent="0.25"/>
    <row r="673" s="1" customFormat="1" x14ac:dyDescent="0.25"/>
    <row r="674" s="1" customFormat="1" x14ac:dyDescent="0.25"/>
    <row r="675" s="1" customFormat="1" x14ac:dyDescent="0.25"/>
    <row r="676" s="1" customFormat="1" x14ac:dyDescent="0.25"/>
    <row r="677" s="1" customFormat="1" x14ac:dyDescent="0.25"/>
    <row r="678" s="1" customFormat="1" x14ac:dyDescent="0.25"/>
    <row r="679" s="1" customFormat="1" x14ac:dyDescent="0.25"/>
    <row r="680" s="1" customFormat="1" x14ac:dyDescent="0.25"/>
    <row r="681" s="1" customFormat="1" x14ac:dyDescent="0.25"/>
    <row r="682" s="1" customFormat="1" x14ac:dyDescent="0.25"/>
    <row r="683" s="1" customFormat="1" x14ac:dyDescent="0.25"/>
    <row r="684" s="1" customFormat="1" x14ac:dyDescent="0.25"/>
    <row r="685" s="1" customFormat="1" x14ac:dyDescent="0.25"/>
    <row r="686" s="1" customFormat="1" x14ac:dyDescent="0.25"/>
    <row r="687" s="1" customFormat="1" x14ac:dyDescent="0.25"/>
    <row r="688" s="1" customFormat="1" x14ac:dyDescent="0.25"/>
    <row r="689" s="1" customFormat="1" x14ac:dyDescent="0.25"/>
    <row r="690" s="1" customFormat="1" x14ac:dyDescent="0.25"/>
    <row r="691" s="1" customFormat="1" x14ac:dyDescent="0.25"/>
    <row r="692" s="1" customFormat="1" x14ac:dyDescent="0.25"/>
    <row r="693" s="1" customFormat="1" x14ac:dyDescent="0.25"/>
    <row r="694" s="1" customFormat="1" x14ac:dyDescent="0.25"/>
    <row r="695" s="1" customFormat="1" x14ac:dyDescent="0.25"/>
    <row r="696" s="1" customFormat="1" x14ac:dyDescent="0.25"/>
    <row r="697" s="1" customFormat="1" x14ac:dyDescent="0.25"/>
    <row r="698" s="1" customFormat="1" x14ac:dyDescent="0.25"/>
    <row r="699" s="1" customFormat="1" x14ac:dyDescent="0.25"/>
    <row r="700" s="1" customFormat="1" x14ac:dyDescent="0.25"/>
    <row r="701" s="1" customFormat="1" x14ac:dyDescent="0.25"/>
    <row r="702" s="1" customFormat="1" x14ac:dyDescent="0.25"/>
    <row r="703" s="1" customFormat="1" x14ac:dyDescent="0.25"/>
    <row r="704" s="1" customFormat="1" x14ac:dyDescent="0.25"/>
    <row r="705" s="1" customFormat="1" x14ac:dyDescent="0.25"/>
    <row r="706" s="1" customFormat="1" x14ac:dyDescent="0.25"/>
    <row r="707" s="1" customFormat="1" x14ac:dyDescent="0.25"/>
    <row r="708" s="1" customFormat="1" x14ac:dyDescent="0.25"/>
    <row r="709" s="1" customFormat="1" x14ac:dyDescent="0.25"/>
    <row r="710" s="1" customFormat="1" x14ac:dyDescent="0.25"/>
    <row r="711" s="1" customFormat="1" x14ac:dyDescent="0.25"/>
    <row r="712" s="1" customFormat="1" x14ac:dyDescent="0.25"/>
    <row r="713" s="1" customFormat="1" x14ac:dyDescent="0.25"/>
    <row r="714" s="1" customFormat="1" x14ac:dyDescent="0.25"/>
    <row r="715" s="1" customFormat="1" x14ac:dyDescent="0.25"/>
    <row r="716" s="1" customFormat="1" x14ac:dyDescent="0.25"/>
    <row r="717" s="1" customFormat="1" x14ac:dyDescent="0.25"/>
    <row r="718" s="1" customFormat="1" x14ac:dyDescent="0.25"/>
    <row r="719" s="1" customFormat="1" x14ac:dyDescent="0.25"/>
    <row r="720" s="1" customFormat="1" x14ac:dyDescent="0.25"/>
    <row r="721" s="1" customFormat="1" x14ac:dyDescent="0.25"/>
    <row r="722" s="1" customFormat="1" x14ac:dyDescent="0.25"/>
    <row r="723" s="1" customFormat="1" x14ac:dyDescent="0.25"/>
    <row r="724" s="1" customFormat="1" x14ac:dyDescent="0.25"/>
    <row r="725" s="1" customFormat="1" x14ac:dyDescent="0.25"/>
    <row r="726" s="1" customFormat="1" x14ac:dyDescent="0.25"/>
    <row r="727" s="1" customFormat="1" x14ac:dyDescent="0.25"/>
    <row r="728" s="1" customFormat="1" x14ac:dyDescent="0.25"/>
    <row r="729" s="1" customFormat="1" x14ac:dyDescent="0.25"/>
    <row r="730" s="1" customFormat="1" x14ac:dyDescent="0.25"/>
    <row r="731" s="1" customFormat="1" x14ac:dyDescent="0.25"/>
    <row r="732" s="1" customFormat="1" x14ac:dyDescent="0.25"/>
    <row r="733" s="1" customFormat="1" x14ac:dyDescent="0.25"/>
    <row r="734" s="1" customFormat="1" x14ac:dyDescent="0.25"/>
    <row r="735" s="1" customFormat="1" x14ac:dyDescent="0.25"/>
    <row r="736" s="1" customFormat="1" x14ac:dyDescent="0.25"/>
    <row r="737" s="1" customFormat="1" x14ac:dyDescent="0.25"/>
    <row r="738" s="1" customFormat="1" x14ac:dyDescent="0.25"/>
    <row r="739" s="1" customFormat="1" x14ac:dyDescent="0.25"/>
    <row r="740" s="1" customFormat="1" x14ac:dyDescent="0.25"/>
    <row r="741" s="1" customFormat="1" x14ac:dyDescent="0.25"/>
    <row r="742" s="1" customFormat="1" x14ac:dyDescent="0.25"/>
    <row r="743" s="1" customFormat="1" x14ac:dyDescent="0.25"/>
    <row r="744" s="1" customFormat="1" x14ac:dyDescent="0.25"/>
    <row r="745" s="1" customFormat="1" x14ac:dyDescent="0.25"/>
    <row r="746" s="1" customFormat="1" x14ac:dyDescent="0.25"/>
    <row r="747" s="1" customFormat="1" x14ac:dyDescent="0.25"/>
    <row r="748" s="1" customFormat="1" x14ac:dyDescent="0.25"/>
    <row r="749" s="1" customFormat="1" x14ac:dyDescent="0.25"/>
    <row r="750" s="1" customFormat="1" x14ac:dyDescent="0.25"/>
    <row r="751" s="1" customFormat="1" x14ac:dyDescent="0.25"/>
    <row r="752" s="1" customFormat="1" x14ac:dyDescent="0.25"/>
    <row r="753" s="1" customFormat="1" x14ac:dyDescent="0.25"/>
    <row r="754" s="1" customFormat="1" x14ac:dyDescent="0.25"/>
    <row r="755" s="1" customFormat="1" x14ac:dyDescent="0.25"/>
    <row r="756" s="1" customFormat="1" x14ac:dyDescent="0.25"/>
    <row r="757" s="1" customFormat="1" x14ac:dyDescent="0.25"/>
    <row r="758" s="1" customFormat="1" x14ac:dyDescent="0.25"/>
    <row r="759" s="1" customFormat="1" x14ac:dyDescent="0.25"/>
    <row r="760" s="1" customFormat="1" x14ac:dyDescent="0.25"/>
    <row r="761" s="1" customFormat="1" x14ac:dyDescent="0.25"/>
    <row r="762" s="1" customFormat="1" x14ac:dyDescent="0.25"/>
    <row r="763" s="1" customFormat="1" x14ac:dyDescent="0.25"/>
    <row r="764" s="1" customFormat="1" x14ac:dyDescent="0.25"/>
    <row r="765" s="1" customFormat="1" x14ac:dyDescent="0.25"/>
    <row r="766" s="1" customFormat="1" x14ac:dyDescent="0.25"/>
    <row r="767" s="1" customFormat="1" x14ac:dyDescent="0.25"/>
    <row r="768" s="1" customFormat="1" x14ac:dyDescent="0.25"/>
    <row r="769" s="1" customFormat="1" x14ac:dyDescent="0.25"/>
    <row r="770" s="1" customFormat="1" x14ac:dyDescent="0.25"/>
    <row r="771" s="1" customFormat="1" x14ac:dyDescent="0.25"/>
    <row r="772" s="1" customFormat="1" x14ac:dyDescent="0.25"/>
    <row r="773" s="1" customFormat="1" x14ac:dyDescent="0.25"/>
    <row r="774" s="1" customFormat="1" x14ac:dyDescent="0.25"/>
    <row r="775" s="1" customFormat="1" x14ac:dyDescent="0.25"/>
    <row r="776" s="1" customFormat="1" x14ac:dyDescent="0.25"/>
    <row r="777" s="1" customFormat="1" x14ac:dyDescent="0.25"/>
    <row r="778" s="1" customFormat="1" x14ac:dyDescent="0.25"/>
    <row r="779" s="1" customFormat="1" x14ac:dyDescent="0.25"/>
    <row r="780" s="1" customFormat="1" x14ac:dyDescent="0.25"/>
    <row r="781" s="1" customFormat="1" x14ac:dyDescent="0.25"/>
    <row r="782" s="1" customFormat="1" x14ac:dyDescent="0.25"/>
    <row r="783" s="1" customFormat="1" x14ac:dyDescent="0.25"/>
    <row r="784" s="1" customFormat="1" x14ac:dyDescent="0.25"/>
    <row r="785" s="1" customFormat="1" x14ac:dyDescent="0.25"/>
    <row r="786" s="1" customFormat="1" x14ac:dyDescent="0.25"/>
    <row r="787" s="1" customFormat="1" x14ac:dyDescent="0.25"/>
    <row r="788" s="1" customFormat="1" x14ac:dyDescent="0.25"/>
    <row r="789" s="1" customFormat="1" x14ac:dyDescent="0.25"/>
    <row r="790" s="1" customFormat="1" x14ac:dyDescent="0.25"/>
    <row r="791" s="1" customFormat="1" x14ac:dyDescent="0.25"/>
    <row r="792" s="1" customFormat="1" x14ac:dyDescent="0.25"/>
    <row r="793" s="1" customFormat="1" x14ac:dyDescent="0.25"/>
    <row r="794" s="1" customFormat="1" x14ac:dyDescent="0.25"/>
    <row r="795" s="1" customFormat="1" x14ac:dyDescent="0.25"/>
    <row r="796" s="1" customFormat="1" x14ac:dyDescent="0.25"/>
    <row r="797" s="1" customFormat="1" x14ac:dyDescent="0.25"/>
    <row r="798" s="1" customFormat="1" x14ac:dyDescent="0.25"/>
    <row r="799" s="1" customFormat="1" x14ac:dyDescent="0.25"/>
    <row r="800" s="1" customFormat="1" x14ac:dyDescent="0.25"/>
    <row r="801" s="1" customFormat="1" x14ac:dyDescent="0.25"/>
    <row r="802" s="1" customFormat="1" x14ac:dyDescent="0.25"/>
    <row r="803" s="1" customFormat="1" x14ac:dyDescent="0.25"/>
    <row r="804" s="1" customFormat="1" x14ac:dyDescent="0.25"/>
    <row r="805" s="1" customFormat="1" x14ac:dyDescent="0.25"/>
    <row r="806" s="1" customFormat="1" x14ac:dyDescent="0.25"/>
    <row r="807" s="1" customFormat="1" x14ac:dyDescent="0.25"/>
    <row r="808" s="1" customFormat="1" x14ac:dyDescent="0.25"/>
    <row r="809" s="1" customFormat="1" x14ac:dyDescent="0.25"/>
    <row r="810" s="1" customFormat="1" x14ac:dyDescent="0.25"/>
    <row r="811" s="1" customFormat="1" x14ac:dyDescent="0.25"/>
    <row r="812" s="1" customFormat="1" x14ac:dyDescent="0.25"/>
    <row r="813" s="1" customFormat="1" x14ac:dyDescent="0.25"/>
    <row r="814" s="1" customFormat="1" x14ac:dyDescent="0.25"/>
    <row r="815" s="1" customFormat="1" x14ac:dyDescent="0.25"/>
    <row r="816" s="1" customFormat="1" x14ac:dyDescent="0.25"/>
    <row r="817" s="1" customFormat="1" x14ac:dyDescent="0.25"/>
    <row r="818" s="1" customFormat="1" x14ac:dyDescent="0.25"/>
    <row r="819" s="1" customFormat="1" x14ac:dyDescent="0.25"/>
    <row r="820" s="1" customFormat="1" x14ac:dyDescent="0.25"/>
    <row r="821" s="1" customFormat="1" x14ac:dyDescent="0.25"/>
    <row r="822" s="1" customFormat="1" x14ac:dyDescent="0.25"/>
    <row r="823" s="1" customFormat="1" x14ac:dyDescent="0.25"/>
    <row r="824" s="1" customFormat="1" x14ac:dyDescent="0.25"/>
    <row r="825" s="1" customFormat="1" x14ac:dyDescent="0.25"/>
    <row r="826" s="1" customFormat="1" x14ac:dyDescent="0.25"/>
    <row r="827" s="1" customFormat="1" x14ac:dyDescent="0.25"/>
    <row r="828" s="1" customFormat="1" x14ac:dyDescent="0.25"/>
    <row r="829" s="1" customFormat="1" x14ac:dyDescent="0.25"/>
    <row r="830" s="1" customFormat="1" x14ac:dyDescent="0.25"/>
    <row r="831" s="1" customFormat="1" x14ac:dyDescent="0.25"/>
    <row r="832" s="1" customFormat="1" x14ac:dyDescent="0.25"/>
    <row r="833" s="1" customFormat="1" x14ac:dyDescent="0.25"/>
    <row r="834" s="1" customFormat="1" x14ac:dyDescent="0.25"/>
    <row r="835" s="1" customFormat="1" x14ac:dyDescent="0.25"/>
    <row r="836" s="1" customFormat="1" x14ac:dyDescent="0.25"/>
    <row r="837" s="1" customFormat="1" x14ac:dyDescent="0.25"/>
    <row r="838" s="1" customFormat="1" x14ac:dyDescent="0.25"/>
    <row r="839" s="1" customFormat="1" x14ac:dyDescent="0.25"/>
    <row r="840" s="1" customFormat="1" x14ac:dyDescent="0.25"/>
    <row r="841" s="1" customFormat="1" x14ac:dyDescent="0.25"/>
    <row r="842" s="1" customFormat="1" x14ac:dyDescent="0.25"/>
    <row r="843" s="1" customFormat="1" x14ac:dyDescent="0.25"/>
    <row r="844" s="1" customFormat="1" x14ac:dyDescent="0.25"/>
    <row r="845" s="1" customFormat="1" x14ac:dyDescent="0.25"/>
    <row r="846" s="1" customFormat="1" x14ac:dyDescent="0.25"/>
    <row r="847" s="1" customFormat="1" x14ac:dyDescent="0.25"/>
    <row r="848" s="1" customFormat="1" x14ac:dyDescent="0.25"/>
    <row r="849" s="1" customFormat="1" x14ac:dyDescent="0.25"/>
    <row r="850" s="1" customFormat="1" x14ac:dyDescent="0.25"/>
    <row r="851" s="1" customFormat="1" x14ac:dyDescent="0.25"/>
    <row r="852" s="1" customFormat="1" x14ac:dyDescent="0.25"/>
    <row r="853" s="1" customFormat="1" x14ac:dyDescent="0.25"/>
    <row r="854" s="1" customFormat="1" x14ac:dyDescent="0.25"/>
    <row r="855" s="1" customFormat="1" x14ac:dyDescent="0.25"/>
    <row r="856" s="1" customFormat="1" x14ac:dyDescent="0.25"/>
    <row r="857" s="1" customFormat="1" x14ac:dyDescent="0.25"/>
    <row r="858" s="1" customFormat="1" x14ac:dyDescent="0.25"/>
    <row r="859" s="1" customFormat="1" x14ac:dyDescent="0.25"/>
    <row r="860" s="1" customFormat="1" x14ac:dyDescent="0.25"/>
    <row r="861" s="1" customFormat="1" x14ac:dyDescent="0.25"/>
    <row r="862" s="1" customFormat="1" x14ac:dyDescent="0.25"/>
    <row r="863" s="1" customFormat="1" x14ac:dyDescent="0.25"/>
    <row r="864" s="1" customFormat="1" x14ac:dyDescent="0.25"/>
    <row r="865" s="1" customFormat="1" x14ac:dyDescent="0.25"/>
    <row r="866" s="1" customFormat="1" x14ac:dyDescent="0.25"/>
    <row r="867" s="1" customFormat="1" x14ac:dyDescent="0.25"/>
    <row r="868" s="1" customFormat="1" x14ac:dyDescent="0.25"/>
    <row r="869" s="1" customFormat="1" x14ac:dyDescent="0.25"/>
    <row r="870" s="1" customFormat="1" x14ac:dyDescent="0.25"/>
    <row r="871" s="1" customFormat="1" x14ac:dyDescent="0.25"/>
    <row r="872" s="1" customFormat="1" x14ac:dyDescent="0.25"/>
    <row r="873" s="1" customFormat="1" x14ac:dyDescent="0.25"/>
    <row r="874" s="1" customFormat="1" x14ac:dyDescent="0.25"/>
    <row r="875" s="1" customFormat="1" x14ac:dyDescent="0.25"/>
    <row r="876" s="1" customFormat="1" x14ac:dyDescent="0.25"/>
    <row r="877" s="1" customFormat="1" x14ac:dyDescent="0.25"/>
    <row r="878" s="1" customFormat="1" x14ac:dyDescent="0.25"/>
    <row r="879" s="1" customFormat="1" x14ac:dyDescent="0.25"/>
    <row r="880" s="1" customFormat="1" x14ac:dyDescent="0.25"/>
    <row r="881" s="1" customFormat="1" x14ac:dyDescent="0.25"/>
    <row r="882" s="1" customFormat="1" x14ac:dyDescent="0.25"/>
    <row r="883" s="1" customFormat="1" x14ac:dyDescent="0.25"/>
    <row r="884" s="1" customFormat="1" x14ac:dyDescent="0.25"/>
    <row r="885" s="1" customFormat="1" x14ac:dyDescent="0.25"/>
    <row r="886" s="1" customFormat="1" x14ac:dyDescent="0.25"/>
    <row r="887" s="1" customFormat="1" x14ac:dyDescent="0.25"/>
    <row r="888" s="1" customFormat="1" x14ac:dyDescent="0.25"/>
    <row r="889" s="1" customFormat="1" x14ac:dyDescent="0.25"/>
    <row r="890" s="1" customFormat="1" x14ac:dyDescent="0.25"/>
    <row r="891" s="1" customFormat="1" x14ac:dyDescent="0.25"/>
    <row r="892" s="1" customFormat="1" x14ac:dyDescent="0.25"/>
    <row r="893" s="1" customFormat="1" x14ac:dyDescent="0.25"/>
    <row r="894" s="1" customFormat="1" x14ac:dyDescent="0.25"/>
    <row r="895" s="1" customFormat="1" x14ac:dyDescent="0.25"/>
    <row r="896" s="1" customFormat="1" x14ac:dyDescent="0.25"/>
    <row r="897" s="1" customFormat="1" x14ac:dyDescent="0.25"/>
    <row r="898" s="1" customFormat="1" x14ac:dyDescent="0.25"/>
    <row r="899" s="1" customFormat="1" x14ac:dyDescent="0.25"/>
    <row r="900" s="1" customFormat="1" x14ac:dyDescent="0.25"/>
    <row r="901" s="1" customFormat="1" x14ac:dyDescent="0.25"/>
    <row r="902" s="1" customFormat="1" x14ac:dyDescent="0.25"/>
    <row r="903" s="1" customFormat="1" x14ac:dyDescent="0.25"/>
    <row r="904" s="1" customFormat="1" x14ac:dyDescent="0.25"/>
    <row r="905" s="1" customFormat="1" x14ac:dyDescent="0.25"/>
    <row r="906" s="1" customFormat="1" x14ac:dyDescent="0.25"/>
    <row r="907" s="1" customFormat="1" x14ac:dyDescent="0.25"/>
    <row r="908" s="1" customFormat="1" x14ac:dyDescent="0.25"/>
    <row r="909" s="1" customFormat="1" x14ac:dyDescent="0.25"/>
    <row r="910" s="1" customFormat="1" x14ac:dyDescent="0.25"/>
    <row r="911" s="1" customFormat="1" x14ac:dyDescent="0.25"/>
    <row r="912" s="1" customFormat="1" x14ac:dyDescent="0.25"/>
    <row r="913" s="1" customFormat="1" x14ac:dyDescent="0.25"/>
    <row r="914" s="1" customFormat="1" x14ac:dyDescent="0.25"/>
    <row r="915" s="1" customFormat="1" x14ac:dyDescent="0.25"/>
    <row r="916" s="1" customFormat="1" x14ac:dyDescent="0.25"/>
    <row r="917" s="1" customFormat="1" x14ac:dyDescent="0.25"/>
    <row r="918" s="1" customFormat="1" x14ac:dyDescent="0.25"/>
    <row r="919" s="1" customFormat="1" x14ac:dyDescent="0.25"/>
    <row r="920" s="1" customFormat="1" x14ac:dyDescent="0.25"/>
    <row r="921" s="1" customFormat="1" x14ac:dyDescent="0.25"/>
    <row r="922" s="1" customFormat="1" x14ac:dyDescent="0.25"/>
    <row r="923" s="1" customFormat="1" x14ac:dyDescent="0.25"/>
    <row r="924" s="1" customFormat="1" x14ac:dyDescent="0.25"/>
    <row r="925" s="1" customFormat="1" x14ac:dyDescent="0.25"/>
    <row r="926" s="1" customFormat="1" x14ac:dyDescent="0.25"/>
    <row r="927" s="1" customFormat="1" x14ac:dyDescent="0.25"/>
    <row r="928" s="1" customFormat="1" x14ac:dyDescent="0.25"/>
    <row r="929" s="1" customFormat="1" x14ac:dyDescent="0.25"/>
    <row r="930" s="1" customFormat="1" x14ac:dyDescent="0.25"/>
    <row r="931" s="1" customFormat="1" x14ac:dyDescent="0.25"/>
    <row r="932" s="1" customFormat="1" x14ac:dyDescent="0.25"/>
    <row r="933" s="1" customFormat="1" x14ac:dyDescent="0.25"/>
    <row r="934" s="1" customFormat="1" x14ac:dyDescent="0.25"/>
    <row r="935" s="1" customFormat="1" x14ac:dyDescent="0.25"/>
    <row r="936" s="1" customFormat="1" x14ac:dyDescent="0.25"/>
    <row r="937" s="1" customFormat="1" x14ac:dyDescent="0.25"/>
    <row r="938" s="1" customFormat="1" x14ac:dyDescent="0.25"/>
    <row r="939" s="1" customFormat="1" x14ac:dyDescent="0.25"/>
    <row r="940" s="1" customFormat="1" x14ac:dyDescent="0.25"/>
    <row r="941" s="1" customFormat="1" x14ac:dyDescent="0.25"/>
    <row r="942" s="1" customFormat="1" x14ac:dyDescent="0.25"/>
    <row r="943" s="1" customFormat="1" x14ac:dyDescent="0.25"/>
    <row r="944" s="1" customFormat="1" x14ac:dyDescent="0.25"/>
    <row r="945" s="1" customFormat="1" x14ac:dyDescent="0.25"/>
    <row r="946" s="1" customFormat="1" x14ac:dyDescent="0.25"/>
    <row r="947" s="1" customFormat="1" x14ac:dyDescent="0.25"/>
    <row r="948" s="1" customFormat="1" x14ac:dyDescent="0.25"/>
    <row r="949" s="1" customFormat="1" x14ac:dyDescent="0.25"/>
    <row r="950" s="1" customFormat="1" x14ac:dyDescent="0.25"/>
    <row r="951" s="1" customFormat="1" x14ac:dyDescent="0.25"/>
    <row r="952" s="1" customFormat="1" x14ac:dyDescent="0.25"/>
    <row r="953" s="1" customFormat="1" x14ac:dyDescent="0.25"/>
    <row r="954" s="1" customFormat="1" x14ac:dyDescent="0.25"/>
    <row r="955" s="1" customFormat="1" x14ac:dyDescent="0.25"/>
    <row r="956" s="1" customFormat="1" x14ac:dyDescent="0.25"/>
    <row r="957" s="1" customFormat="1" x14ac:dyDescent="0.25"/>
    <row r="958" s="1" customFormat="1" x14ac:dyDescent="0.25"/>
    <row r="959" s="1" customFormat="1" x14ac:dyDescent="0.25"/>
    <row r="960" s="1" customFormat="1" x14ac:dyDescent="0.25"/>
    <row r="961" s="1" customFormat="1" x14ac:dyDescent="0.25"/>
    <row r="962" s="1" customFormat="1" x14ac:dyDescent="0.25"/>
    <row r="963" s="1" customFormat="1" x14ac:dyDescent="0.25"/>
    <row r="964" s="1" customFormat="1" x14ac:dyDescent="0.25"/>
    <row r="965" s="1" customFormat="1" x14ac:dyDescent="0.25"/>
    <row r="966" s="1" customFormat="1" x14ac:dyDescent="0.25"/>
    <row r="967" s="1" customFormat="1" x14ac:dyDescent="0.25"/>
    <row r="968" s="1" customFormat="1" x14ac:dyDescent="0.25"/>
    <row r="969" s="1" customFormat="1" x14ac:dyDescent="0.25"/>
    <row r="970" s="1" customFormat="1" x14ac:dyDescent="0.25"/>
    <row r="971" s="1" customFormat="1" x14ac:dyDescent="0.25"/>
    <row r="972" s="1" customFormat="1" x14ac:dyDescent="0.25"/>
    <row r="973" s="1" customFormat="1" x14ac:dyDescent="0.25"/>
    <row r="974" s="1" customFormat="1" x14ac:dyDescent="0.25"/>
    <row r="975" s="1" customFormat="1" x14ac:dyDescent="0.25"/>
    <row r="976" s="1" customFormat="1" x14ac:dyDescent="0.25"/>
    <row r="977" s="1" customFormat="1" x14ac:dyDescent="0.25"/>
    <row r="978" s="1" customFormat="1" x14ac:dyDescent="0.25"/>
    <row r="979" s="1" customFormat="1" x14ac:dyDescent="0.25"/>
    <row r="980" s="1" customFormat="1" x14ac:dyDescent="0.25"/>
    <row r="981" s="1" customFormat="1" x14ac:dyDescent="0.25"/>
    <row r="982" s="1" customFormat="1" x14ac:dyDescent="0.25"/>
    <row r="983" s="1" customFormat="1" x14ac:dyDescent="0.25"/>
    <row r="984" s="1" customFormat="1" x14ac:dyDescent="0.25"/>
    <row r="985" s="1" customFormat="1" x14ac:dyDescent="0.25"/>
    <row r="986" s="1" customFormat="1" x14ac:dyDescent="0.25"/>
    <row r="987" s="1" customFormat="1" x14ac:dyDescent="0.25"/>
    <row r="988" s="1" customFormat="1" x14ac:dyDescent="0.25"/>
    <row r="989" s="1" customFormat="1" x14ac:dyDescent="0.25"/>
    <row r="990" s="1" customFormat="1" x14ac:dyDescent="0.25"/>
    <row r="991" s="1" customFormat="1" x14ac:dyDescent="0.25"/>
    <row r="992" s="1" customFormat="1" x14ac:dyDescent="0.25"/>
    <row r="993" s="1" customFormat="1" x14ac:dyDescent="0.25"/>
    <row r="994" s="1" customFormat="1" x14ac:dyDescent="0.25"/>
    <row r="995" s="1" customFormat="1" x14ac:dyDescent="0.25"/>
    <row r="996" s="1" customFormat="1" x14ac:dyDescent="0.25"/>
    <row r="997" s="1" customFormat="1" x14ac:dyDescent="0.25"/>
    <row r="998" s="1" customFormat="1" x14ac:dyDescent="0.25"/>
    <row r="999" s="1" customFormat="1" x14ac:dyDescent="0.25"/>
    <row r="1000" s="1" customFormat="1" x14ac:dyDescent="0.25"/>
    <row r="1001" s="1" customFormat="1" x14ac:dyDescent="0.25"/>
    <row r="1002" s="1" customFormat="1" x14ac:dyDescent="0.25"/>
    <row r="1003" s="1" customFormat="1" x14ac:dyDescent="0.25"/>
    <row r="1004" s="1" customFormat="1" x14ac:dyDescent="0.25"/>
    <row r="1005" s="1" customFormat="1" x14ac:dyDescent="0.25"/>
    <row r="1006" s="1" customFormat="1" x14ac:dyDescent="0.25"/>
    <row r="1007" s="1" customFormat="1" x14ac:dyDescent="0.25"/>
    <row r="1008" s="1" customFormat="1" x14ac:dyDescent="0.25"/>
    <row r="1009" s="1" customFormat="1" x14ac:dyDescent="0.25"/>
    <row r="1010" s="1" customFormat="1" x14ac:dyDescent="0.25"/>
    <row r="1011" s="1" customFormat="1" x14ac:dyDescent="0.25"/>
    <row r="1012" s="1" customFormat="1" x14ac:dyDescent="0.25"/>
    <row r="1013" s="1" customFormat="1" x14ac:dyDescent="0.25"/>
    <row r="1014" s="1" customFormat="1" x14ac:dyDescent="0.25"/>
    <row r="1015" s="1" customFormat="1" x14ac:dyDescent="0.25"/>
    <row r="1016" s="1" customFormat="1" x14ac:dyDescent="0.25"/>
    <row r="1017" s="1" customFormat="1" x14ac:dyDescent="0.25"/>
    <row r="1018" s="1" customFormat="1" x14ac:dyDescent="0.25"/>
    <row r="1019" s="1" customFormat="1" x14ac:dyDescent="0.25"/>
    <row r="1020" s="1" customFormat="1" x14ac:dyDescent="0.25"/>
    <row r="1021" s="1" customFormat="1" x14ac:dyDescent="0.25"/>
    <row r="1022" s="1" customFormat="1" x14ac:dyDescent="0.25"/>
    <row r="1023" s="1" customFormat="1" x14ac:dyDescent="0.25"/>
    <row r="1024" s="1" customFormat="1" x14ac:dyDescent="0.25"/>
    <row r="1025" s="1" customFormat="1" x14ac:dyDescent="0.25"/>
    <row r="1026" s="1" customFormat="1" x14ac:dyDescent="0.25"/>
    <row r="1027" s="1" customFormat="1" x14ac:dyDescent="0.25"/>
    <row r="1028" s="1" customFormat="1" x14ac:dyDescent="0.25"/>
    <row r="1029" s="1" customFormat="1" x14ac:dyDescent="0.25"/>
    <row r="1030" s="1" customFormat="1" x14ac:dyDescent="0.25"/>
    <row r="1031" s="1" customFormat="1" x14ac:dyDescent="0.25"/>
    <row r="1032" s="1" customFormat="1" x14ac:dyDescent="0.25"/>
    <row r="1033" s="1" customFormat="1" x14ac:dyDescent="0.25"/>
    <row r="1034" s="1" customFormat="1" x14ac:dyDescent="0.25"/>
    <row r="1035" s="1" customFormat="1" x14ac:dyDescent="0.25"/>
    <row r="1036" s="1" customFormat="1" x14ac:dyDescent="0.25"/>
    <row r="1037" s="1" customFormat="1" x14ac:dyDescent="0.25"/>
    <row r="1038" s="1" customFormat="1" x14ac:dyDescent="0.25"/>
    <row r="1039" s="1" customFormat="1" x14ac:dyDescent="0.25"/>
    <row r="1040" s="1" customFormat="1" x14ac:dyDescent="0.25"/>
    <row r="1041" s="1" customFormat="1" x14ac:dyDescent="0.25"/>
    <row r="1042" s="1" customFormat="1" x14ac:dyDescent="0.25"/>
    <row r="1043" s="1" customFormat="1" x14ac:dyDescent="0.25"/>
    <row r="1044" s="1" customFormat="1" x14ac:dyDescent="0.25"/>
    <row r="1045" s="1" customFormat="1" x14ac:dyDescent="0.25"/>
    <row r="1046" s="1" customFormat="1" x14ac:dyDescent="0.25"/>
    <row r="1047" s="1" customFormat="1" x14ac:dyDescent="0.25"/>
    <row r="1048" s="1" customFormat="1" x14ac:dyDescent="0.25"/>
    <row r="1049" s="1" customFormat="1" x14ac:dyDescent="0.25"/>
    <row r="1050" s="1" customFormat="1" x14ac:dyDescent="0.25"/>
    <row r="1051" s="1" customFormat="1" x14ac:dyDescent="0.25"/>
    <row r="1052" s="1" customFormat="1" x14ac:dyDescent="0.25"/>
    <row r="1053" s="1" customFormat="1" x14ac:dyDescent="0.25"/>
    <row r="1054" s="1" customFormat="1" x14ac:dyDescent="0.25"/>
    <row r="1055" s="1" customFormat="1" x14ac:dyDescent="0.25"/>
    <row r="1056" s="1" customFormat="1" x14ac:dyDescent="0.25"/>
    <row r="1057" s="1" customFormat="1" x14ac:dyDescent="0.25"/>
    <row r="1058" s="1" customFormat="1" x14ac:dyDescent="0.25"/>
    <row r="1059" s="1" customFormat="1" x14ac:dyDescent="0.25"/>
    <row r="1060" s="1" customFormat="1" x14ac:dyDescent="0.25"/>
    <row r="1061" s="1" customFormat="1" x14ac:dyDescent="0.25"/>
    <row r="1062" s="1" customFormat="1" x14ac:dyDescent="0.25"/>
    <row r="1063" s="1" customFormat="1" x14ac:dyDescent="0.25"/>
    <row r="1064" s="1" customFormat="1" x14ac:dyDescent="0.25"/>
    <row r="1065" s="1" customFormat="1" x14ac:dyDescent="0.25"/>
    <row r="1066" s="1" customFormat="1" x14ac:dyDescent="0.25"/>
    <row r="1067" s="1" customFormat="1" x14ac:dyDescent="0.25"/>
    <row r="1068" s="1" customFormat="1" x14ac:dyDescent="0.25"/>
    <row r="1069" s="1" customFormat="1" x14ac:dyDescent="0.25"/>
    <row r="1070" s="1" customFormat="1" x14ac:dyDescent="0.25"/>
    <row r="1071" s="1" customFormat="1" x14ac:dyDescent="0.25"/>
    <row r="1072" s="1" customFormat="1" x14ac:dyDescent="0.25"/>
    <row r="1073" s="1" customFormat="1" x14ac:dyDescent="0.25"/>
    <row r="1074" s="1" customFormat="1" x14ac:dyDescent="0.25"/>
    <row r="1075" s="1" customFormat="1" x14ac:dyDescent="0.25"/>
    <row r="1076" s="1" customFormat="1" x14ac:dyDescent="0.25"/>
    <row r="1077" s="1" customFormat="1" x14ac:dyDescent="0.25"/>
    <row r="1078" s="1" customFormat="1" x14ac:dyDescent="0.25"/>
    <row r="1079" s="1" customFormat="1" x14ac:dyDescent="0.25"/>
    <row r="1080" s="1" customFormat="1" x14ac:dyDescent="0.25"/>
    <row r="1081" s="1" customFormat="1" x14ac:dyDescent="0.25"/>
    <row r="1082" s="1" customFormat="1" x14ac:dyDescent="0.25"/>
    <row r="1083" s="1" customFormat="1" x14ac:dyDescent="0.25"/>
    <row r="1084" s="1" customFormat="1" x14ac:dyDescent="0.25"/>
    <row r="1085" s="1" customFormat="1" x14ac:dyDescent="0.25"/>
    <row r="1086" s="1" customFormat="1" x14ac:dyDescent="0.25"/>
    <row r="1087" s="1" customFormat="1" x14ac:dyDescent="0.25"/>
    <row r="1088" s="1" customFormat="1" x14ac:dyDescent="0.25"/>
    <row r="1089" s="1" customFormat="1" x14ac:dyDescent="0.25"/>
    <row r="1090" s="1" customFormat="1" x14ac:dyDescent="0.25"/>
    <row r="1091" s="1" customFormat="1" x14ac:dyDescent="0.25"/>
    <row r="1092" s="1" customFormat="1" x14ac:dyDescent="0.25"/>
    <row r="1093" s="1" customFormat="1" x14ac:dyDescent="0.25"/>
    <row r="1094" s="1" customFormat="1" x14ac:dyDescent="0.25"/>
    <row r="1095" s="1" customFormat="1" x14ac:dyDescent="0.25"/>
    <row r="1096" s="1" customFormat="1" x14ac:dyDescent="0.25"/>
    <row r="1097" s="1" customFormat="1" x14ac:dyDescent="0.25"/>
    <row r="1098" s="1" customFormat="1" x14ac:dyDescent="0.25"/>
    <row r="1099" s="1" customFormat="1" x14ac:dyDescent="0.25"/>
    <row r="1100" s="1" customFormat="1" x14ac:dyDescent="0.25"/>
    <row r="1101" s="1" customFormat="1" x14ac:dyDescent="0.25"/>
    <row r="1102" s="1" customFormat="1" x14ac:dyDescent="0.25"/>
    <row r="1103" s="1" customFormat="1" x14ac:dyDescent="0.25"/>
    <row r="1104" s="1" customFormat="1" x14ac:dyDescent="0.25"/>
    <row r="1105" s="1" customFormat="1" x14ac:dyDescent="0.25"/>
    <row r="1106" s="1" customFormat="1" x14ac:dyDescent="0.25"/>
    <row r="1107" s="1" customFormat="1" x14ac:dyDescent="0.25"/>
    <row r="1108" s="1" customFormat="1" x14ac:dyDescent="0.25"/>
    <row r="1109" s="1" customFormat="1" x14ac:dyDescent="0.25"/>
    <row r="1110" s="1" customFormat="1" x14ac:dyDescent="0.25"/>
    <row r="1111" s="1" customFormat="1" x14ac:dyDescent="0.25"/>
    <row r="1112" s="1" customFormat="1" x14ac:dyDescent="0.25"/>
    <row r="1113" s="1" customFormat="1" x14ac:dyDescent="0.25"/>
    <row r="1114" s="1" customFormat="1" x14ac:dyDescent="0.25"/>
    <row r="1115" s="1" customFormat="1" x14ac:dyDescent="0.25"/>
    <row r="1116" s="1" customFormat="1" x14ac:dyDescent="0.25"/>
    <row r="1117" s="1" customFormat="1" x14ac:dyDescent="0.25"/>
    <row r="1118" s="1" customFormat="1" x14ac:dyDescent="0.25"/>
    <row r="1119" s="1" customFormat="1" x14ac:dyDescent="0.25"/>
    <row r="1120" s="1" customFormat="1" x14ac:dyDescent="0.25"/>
    <row r="1121" s="1" customFormat="1" x14ac:dyDescent="0.25"/>
    <row r="1122" s="1" customFormat="1" x14ac:dyDescent="0.25"/>
    <row r="1123" s="1" customFormat="1" x14ac:dyDescent="0.25"/>
    <row r="1124" s="1" customFormat="1" x14ac:dyDescent="0.25"/>
    <row r="1125" s="1" customFormat="1" x14ac:dyDescent="0.25"/>
    <row r="1126" s="1" customFormat="1" x14ac:dyDescent="0.25"/>
    <row r="1127" s="1" customFormat="1" x14ac:dyDescent="0.25"/>
    <row r="1128" s="1" customFormat="1" x14ac:dyDescent="0.25"/>
    <row r="1129" s="1" customFormat="1" x14ac:dyDescent="0.25"/>
    <row r="1130" s="1" customFormat="1" x14ac:dyDescent="0.25"/>
    <row r="1131" s="1" customFormat="1" x14ac:dyDescent="0.25"/>
    <row r="1132" s="1" customFormat="1" x14ac:dyDescent="0.25"/>
    <row r="1133" s="1" customFormat="1" x14ac:dyDescent="0.25"/>
    <row r="1134" s="1" customFormat="1" x14ac:dyDescent="0.25"/>
    <row r="1135" s="1" customFormat="1" x14ac:dyDescent="0.25"/>
    <row r="1136" s="1" customFormat="1" x14ac:dyDescent="0.25"/>
    <row r="1137" s="1" customFormat="1" x14ac:dyDescent="0.25"/>
    <row r="1138" s="1" customFormat="1" x14ac:dyDescent="0.25"/>
    <row r="1139" s="1" customFormat="1" x14ac:dyDescent="0.25"/>
    <row r="1140" s="1" customFormat="1" x14ac:dyDescent="0.25"/>
    <row r="1141" s="1" customFormat="1" x14ac:dyDescent="0.25"/>
    <row r="1142" s="1" customFormat="1" x14ac:dyDescent="0.25"/>
    <row r="1143" s="1" customFormat="1" x14ac:dyDescent="0.25"/>
    <row r="1144" s="1" customFormat="1" x14ac:dyDescent="0.25"/>
    <row r="1145" s="1" customFormat="1" x14ac:dyDescent="0.25"/>
    <row r="1146" s="1" customFormat="1" x14ac:dyDescent="0.25"/>
    <row r="1147" s="1" customFormat="1" x14ac:dyDescent="0.25"/>
    <row r="1148" s="1" customFormat="1" x14ac:dyDescent="0.25"/>
    <row r="1149" s="1" customFormat="1" x14ac:dyDescent="0.25"/>
    <row r="1150" s="1" customFormat="1" x14ac:dyDescent="0.25"/>
    <row r="1151" s="1" customFormat="1" x14ac:dyDescent="0.25"/>
    <row r="1152" s="1" customFormat="1" x14ac:dyDescent="0.25"/>
    <row r="1153" s="1" customFormat="1" x14ac:dyDescent="0.25"/>
    <row r="1154" s="1" customFormat="1" x14ac:dyDescent="0.25"/>
    <row r="1155" s="1" customFormat="1" x14ac:dyDescent="0.25"/>
    <row r="1156" s="1" customFormat="1" x14ac:dyDescent="0.25"/>
    <row r="1157" s="1" customFormat="1" x14ac:dyDescent="0.25"/>
    <row r="1158" s="1" customFormat="1" x14ac:dyDescent="0.25"/>
    <row r="1159" s="1" customFormat="1" x14ac:dyDescent="0.25"/>
    <row r="1160" s="1" customFormat="1" x14ac:dyDescent="0.25"/>
    <row r="1161" s="1" customFormat="1" x14ac:dyDescent="0.25"/>
    <row r="1162" s="1" customFormat="1" x14ac:dyDescent="0.25"/>
    <row r="1163" s="1" customFormat="1" x14ac:dyDescent="0.25"/>
    <row r="1164" s="1" customFormat="1" x14ac:dyDescent="0.25"/>
    <row r="1165" s="1" customFormat="1" x14ac:dyDescent="0.25"/>
    <row r="1166" s="1" customFormat="1" x14ac:dyDescent="0.25"/>
    <row r="1167" s="1" customFormat="1" x14ac:dyDescent="0.25"/>
    <row r="1168" s="1" customFormat="1" x14ac:dyDescent="0.25"/>
    <row r="1169" s="1" customFormat="1" x14ac:dyDescent="0.25"/>
    <row r="1170" s="1" customFormat="1" x14ac:dyDescent="0.25"/>
    <row r="1171" s="1" customFormat="1" x14ac:dyDescent="0.25"/>
    <row r="1172" s="1" customFormat="1" x14ac:dyDescent="0.25"/>
    <row r="1173" s="1" customFormat="1" x14ac:dyDescent="0.25"/>
    <row r="1174" s="1" customFormat="1" x14ac:dyDescent="0.25"/>
    <row r="1175" s="1" customFormat="1" x14ac:dyDescent="0.25"/>
    <row r="1176" s="1" customFormat="1" x14ac:dyDescent="0.25"/>
    <row r="1177" s="1" customFormat="1" x14ac:dyDescent="0.25"/>
    <row r="1178" s="1" customFormat="1" x14ac:dyDescent="0.25"/>
    <row r="1179" s="1" customFormat="1" x14ac:dyDescent="0.25"/>
    <row r="1180" s="1" customFormat="1" x14ac:dyDescent="0.25"/>
    <row r="1181" s="1" customFormat="1" x14ac:dyDescent="0.25"/>
    <row r="1182" s="1" customFormat="1" x14ac:dyDescent="0.25"/>
    <row r="1183" s="1" customFormat="1" x14ac:dyDescent="0.25"/>
    <row r="1184" s="1" customFormat="1" x14ac:dyDescent="0.25"/>
    <row r="1185" s="1" customFormat="1" x14ac:dyDescent="0.25"/>
    <row r="1186" s="1" customFormat="1" x14ac:dyDescent="0.25"/>
    <row r="1187" s="1" customFormat="1" x14ac:dyDescent="0.25"/>
    <row r="1188" s="1" customFormat="1" x14ac:dyDescent="0.25"/>
    <row r="1189" s="1" customFormat="1" x14ac:dyDescent="0.25"/>
    <row r="1190" s="1" customFormat="1" x14ac:dyDescent="0.25"/>
    <row r="1191" s="1" customFormat="1" x14ac:dyDescent="0.25"/>
    <row r="1192" s="1" customFormat="1" x14ac:dyDescent="0.25"/>
    <row r="1193" s="1" customFormat="1" x14ac:dyDescent="0.25"/>
    <row r="1194" s="1" customFormat="1" x14ac:dyDescent="0.25"/>
    <row r="1195" s="1" customFormat="1" x14ac:dyDescent="0.25"/>
    <row r="1196" s="1" customFormat="1" x14ac:dyDescent="0.25"/>
    <row r="1197" s="1" customFormat="1" x14ac:dyDescent="0.25"/>
    <row r="1198" s="1" customFormat="1" x14ac:dyDescent="0.25"/>
    <row r="1199" s="1" customFormat="1" x14ac:dyDescent="0.25"/>
    <row r="1200" s="1" customFormat="1" x14ac:dyDescent="0.25"/>
    <row r="1201" s="1" customFormat="1" x14ac:dyDescent="0.25"/>
    <row r="1202" s="1" customFormat="1" x14ac:dyDescent="0.25"/>
    <row r="1203" s="1" customFormat="1" x14ac:dyDescent="0.25"/>
    <row r="1204" s="1" customFormat="1" x14ac:dyDescent="0.25"/>
    <row r="1205" s="1" customFormat="1" x14ac:dyDescent="0.25"/>
    <row r="1206" s="1" customFormat="1" x14ac:dyDescent="0.25"/>
    <row r="1207" s="1" customFormat="1" x14ac:dyDescent="0.25"/>
    <row r="1208" s="1" customFormat="1" x14ac:dyDescent="0.25"/>
    <row r="1209" s="1" customFormat="1" x14ac:dyDescent="0.25"/>
    <row r="1210" s="1" customFormat="1" x14ac:dyDescent="0.25"/>
    <row r="1211" s="1" customFormat="1" x14ac:dyDescent="0.25"/>
    <row r="1212" s="1" customFormat="1" x14ac:dyDescent="0.25"/>
    <row r="1213" s="1" customFormat="1" x14ac:dyDescent="0.25"/>
    <row r="1214" s="1" customFormat="1" x14ac:dyDescent="0.25"/>
    <row r="1215" s="1" customFormat="1" x14ac:dyDescent="0.25"/>
    <row r="1216" s="1" customFormat="1" x14ac:dyDescent="0.25"/>
    <row r="1217" s="1" customFormat="1" x14ac:dyDescent="0.25"/>
    <row r="1218" s="1" customFormat="1" x14ac:dyDescent="0.25"/>
    <row r="1219" s="1" customFormat="1" x14ac:dyDescent="0.25"/>
    <row r="1220" s="1" customFormat="1" x14ac:dyDescent="0.25"/>
    <row r="1221" s="1" customFormat="1" x14ac:dyDescent="0.25"/>
    <row r="1222" s="1" customFormat="1" x14ac:dyDescent="0.25"/>
    <row r="1223" s="1" customFormat="1" x14ac:dyDescent="0.25"/>
    <row r="1224" s="1" customFormat="1" x14ac:dyDescent="0.25"/>
    <row r="1225" s="1" customFormat="1" x14ac:dyDescent="0.25"/>
    <row r="1226" s="1" customFormat="1" x14ac:dyDescent="0.25"/>
    <row r="1227" s="1" customFormat="1" x14ac:dyDescent="0.25"/>
    <row r="1228" s="1" customFormat="1" x14ac:dyDescent="0.25"/>
    <row r="1229" s="1" customFormat="1" x14ac:dyDescent="0.25"/>
    <row r="1230" s="1" customFormat="1" x14ac:dyDescent="0.25"/>
    <row r="1231" s="1" customFormat="1" x14ac:dyDescent="0.25"/>
    <row r="1232" s="1" customFormat="1" x14ac:dyDescent="0.25"/>
    <row r="1233" s="1" customFormat="1" x14ac:dyDescent="0.25"/>
    <row r="1234" s="1" customFormat="1" x14ac:dyDescent="0.25"/>
    <row r="1235" s="1" customFormat="1" x14ac:dyDescent="0.25"/>
    <row r="1236" s="1" customFormat="1" x14ac:dyDescent="0.25"/>
    <row r="1237" s="1" customFormat="1" x14ac:dyDescent="0.25"/>
    <row r="1238" s="1" customFormat="1" x14ac:dyDescent="0.25"/>
    <row r="1239" s="1" customFormat="1" x14ac:dyDescent="0.25"/>
    <row r="1240" s="1" customFormat="1" x14ac:dyDescent="0.25"/>
    <row r="1241" s="1" customFormat="1" x14ac:dyDescent="0.25"/>
    <row r="1242" s="1" customFormat="1" x14ac:dyDescent="0.25"/>
    <row r="1243" s="1" customFormat="1" x14ac:dyDescent="0.25"/>
    <row r="1244" s="1" customFormat="1" x14ac:dyDescent="0.25"/>
    <row r="1245" s="1" customFormat="1" x14ac:dyDescent="0.25"/>
    <row r="1246" s="1" customFormat="1" x14ac:dyDescent="0.25"/>
    <row r="1247" s="1" customFormat="1" x14ac:dyDescent="0.25"/>
    <row r="1248" s="1" customFormat="1" x14ac:dyDescent="0.25"/>
    <row r="1249" s="1" customFormat="1" x14ac:dyDescent="0.25"/>
    <row r="1250" s="1" customFormat="1" x14ac:dyDescent="0.25"/>
    <row r="1251" s="1" customFormat="1" x14ac:dyDescent="0.25"/>
    <row r="1252" s="1" customFormat="1" x14ac:dyDescent="0.25"/>
    <row r="1253" s="1" customFormat="1" x14ac:dyDescent="0.25"/>
    <row r="1254" s="1" customFormat="1" x14ac:dyDescent="0.25"/>
    <row r="1255" s="1" customFormat="1" x14ac:dyDescent="0.25"/>
    <row r="1256" s="1" customFormat="1" x14ac:dyDescent="0.25"/>
    <row r="1257" s="1" customFormat="1" x14ac:dyDescent="0.25"/>
    <row r="1258" s="1" customFormat="1" x14ac:dyDescent="0.25"/>
    <row r="1259" s="1" customFormat="1" x14ac:dyDescent="0.25"/>
    <row r="1260" s="1" customFormat="1" x14ac:dyDescent="0.25"/>
    <row r="1261" s="1" customFormat="1" x14ac:dyDescent="0.25"/>
    <row r="1262" s="1" customFormat="1" x14ac:dyDescent="0.25"/>
    <row r="1263" s="1" customFormat="1" x14ac:dyDescent="0.25"/>
    <row r="1264" s="1" customFormat="1" x14ac:dyDescent="0.25"/>
    <row r="1265" s="1" customFormat="1" x14ac:dyDescent="0.25"/>
    <row r="1266" s="1" customFormat="1" x14ac:dyDescent="0.25"/>
    <row r="1267" s="1" customFormat="1" x14ac:dyDescent="0.25"/>
    <row r="1268" s="1" customFormat="1" x14ac:dyDescent="0.25"/>
    <row r="1269" s="1" customFormat="1" x14ac:dyDescent="0.25"/>
    <row r="1270" s="1" customFormat="1" x14ac:dyDescent="0.25"/>
    <row r="1271" s="1" customFormat="1" x14ac:dyDescent="0.25"/>
    <row r="1272" s="1" customFormat="1" x14ac:dyDescent="0.25"/>
    <row r="1273" s="1" customFormat="1" x14ac:dyDescent="0.25"/>
    <row r="1274" s="1" customFormat="1" x14ac:dyDescent="0.25"/>
    <row r="1275" s="1" customFormat="1" x14ac:dyDescent="0.25"/>
    <row r="1276" s="1" customFormat="1" x14ac:dyDescent="0.25"/>
    <row r="1277" s="1" customFormat="1" x14ac:dyDescent="0.25"/>
    <row r="1278" s="1" customFormat="1" x14ac:dyDescent="0.25"/>
    <row r="1279" s="1" customFormat="1" x14ac:dyDescent="0.25"/>
    <row r="1280" s="1" customFormat="1" x14ac:dyDescent="0.25"/>
    <row r="1281" s="1" customFormat="1" x14ac:dyDescent="0.25"/>
    <row r="1282" s="1" customFormat="1" x14ac:dyDescent="0.25"/>
    <row r="1283" s="1" customFormat="1" x14ac:dyDescent="0.25"/>
    <row r="1284" s="1" customFormat="1" x14ac:dyDescent="0.25"/>
    <row r="1285" s="1" customFormat="1" x14ac:dyDescent="0.25"/>
    <row r="1286" s="1" customFormat="1" x14ac:dyDescent="0.25"/>
    <row r="1287" s="1" customFormat="1" x14ac:dyDescent="0.25"/>
    <row r="1288" s="1" customFormat="1" x14ac:dyDescent="0.25"/>
    <row r="1289" s="1" customFormat="1" x14ac:dyDescent="0.25"/>
    <row r="1290" s="1" customFormat="1" x14ac:dyDescent="0.25"/>
    <row r="1291" s="1" customFormat="1" x14ac:dyDescent="0.25"/>
    <row r="1292" s="1" customFormat="1" x14ac:dyDescent="0.25"/>
    <row r="1293" s="1" customFormat="1" x14ac:dyDescent="0.25"/>
    <row r="1294" s="1" customFormat="1" x14ac:dyDescent="0.25"/>
    <row r="1295" s="1" customFormat="1" x14ac:dyDescent="0.25"/>
    <row r="1296" s="1" customFormat="1" x14ac:dyDescent="0.25"/>
    <row r="1297" s="1" customFormat="1" x14ac:dyDescent="0.25"/>
    <row r="1298" s="1" customFormat="1" x14ac:dyDescent="0.25"/>
    <row r="1299" s="1" customFormat="1" x14ac:dyDescent="0.25"/>
    <row r="1300" s="1" customFormat="1" x14ac:dyDescent="0.25"/>
    <row r="1301" s="1" customFormat="1" x14ac:dyDescent="0.25"/>
    <row r="1302" s="1" customFormat="1" x14ac:dyDescent="0.25"/>
    <row r="1303" s="1" customFormat="1" x14ac:dyDescent="0.25"/>
    <row r="1304" s="1" customFormat="1" x14ac:dyDescent="0.25"/>
    <row r="1305" s="1" customFormat="1" x14ac:dyDescent="0.25"/>
    <row r="1306" s="1" customFormat="1" x14ac:dyDescent="0.25"/>
    <row r="1307" s="1" customFormat="1" x14ac:dyDescent="0.25"/>
    <row r="1308" s="1" customFormat="1" x14ac:dyDescent="0.25"/>
    <row r="1309" s="1" customFormat="1" x14ac:dyDescent="0.25"/>
    <row r="1310" s="1" customFormat="1" x14ac:dyDescent="0.25"/>
    <row r="1311" s="1" customFormat="1" x14ac:dyDescent="0.25"/>
    <row r="1312" s="1" customFormat="1" x14ac:dyDescent="0.25"/>
    <row r="1313" s="1" customFormat="1" x14ac:dyDescent="0.25"/>
    <row r="1314" s="1" customFormat="1" x14ac:dyDescent="0.25"/>
    <row r="1315" s="1" customFormat="1" x14ac:dyDescent="0.25"/>
    <row r="1316" s="1" customFormat="1" x14ac:dyDescent="0.25"/>
    <row r="1317" s="1" customFormat="1" x14ac:dyDescent="0.25"/>
    <row r="1318" s="1" customFormat="1" x14ac:dyDescent="0.25"/>
    <row r="1319" s="1" customFormat="1" x14ac:dyDescent="0.25"/>
    <row r="1320" s="1" customFormat="1" x14ac:dyDescent="0.25"/>
    <row r="1321" s="1" customFormat="1" x14ac:dyDescent="0.25"/>
    <row r="1322" s="1" customFormat="1" x14ac:dyDescent="0.25"/>
    <row r="1323" s="1" customFormat="1" x14ac:dyDescent="0.25"/>
    <row r="1324" s="1" customFormat="1" x14ac:dyDescent="0.25"/>
    <row r="1325" s="1" customFormat="1" x14ac:dyDescent="0.25"/>
    <row r="1326" s="1" customFormat="1" x14ac:dyDescent="0.25"/>
    <row r="1327" s="1" customFormat="1" x14ac:dyDescent="0.25"/>
    <row r="1328" s="1" customFormat="1" x14ac:dyDescent="0.25"/>
    <row r="1329" s="1" customFormat="1" x14ac:dyDescent="0.25"/>
    <row r="1330" s="1" customFormat="1" x14ac:dyDescent="0.25"/>
    <row r="1331" s="1" customFormat="1" x14ac:dyDescent="0.25"/>
    <row r="1332" s="1" customFormat="1" x14ac:dyDescent="0.25"/>
    <row r="1333" s="1" customFormat="1" x14ac:dyDescent="0.25"/>
    <row r="1334" s="1" customFormat="1" x14ac:dyDescent="0.25"/>
    <row r="1335" s="1" customFormat="1" x14ac:dyDescent="0.25"/>
    <row r="1336" s="1" customFormat="1" x14ac:dyDescent="0.25"/>
    <row r="1337" s="1" customFormat="1" x14ac:dyDescent="0.25"/>
    <row r="1338" s="1" customFormat="1" x14ac:dyDescent="0.25"/>
    <row r="1339" s="1" customFormat="1" x14ac:dyDescent="0.25"/>
    <row r="1340" s="1" customFormat="1" x14ac:dyDescent="0.25"/>
    <row r="1341" s="1" customFormat="1" x14ac:dyDescent="0.25"/>
    <row r="1342" s="1" customFormat="1" x14ac:dyDescent="0.25"/>
    <row r="1343" s="1" customFormat="1" x14ac:dyDescent="0.25"/>
    <row r="1344" s="1" customFormat="1" x14ac:dyDescent="0.25"/>
    <row r="1345" s="1" customFormat="1" x14ac:dyDescent="0.25"/>
    <row r="1346" s="1" customFormat="1" x14ac:dyDescent="0.25"/>
    <row r="1347" s="1" customFormat="1" x14ac:dyDescent="0.25"/>
    <row r="1348" s="1" customFormat="1" x14ac:dyDescent="0.25"/>
    <row r="1349" s="1" customFormat="1" x14ac:dyDescent="0.25"/>
    <row r="1350" s="1" customFormat="1" x14ac:dyDescent="0.25"/>
    <row r="1351" s="1" customFormat="1" x14ac:dyDescent="0.25"/>
    <row r="1352" s="1" customFormat="1" x14ac:dyDescent="0.25"/>
    <row r="1353" s="1" customFormat="1" x14ac:dyDescent="0.25"/>
    <row r="1354" s="1" customFormat="1" x14ac:dyDescent="0.25"/>
    <row r="1355" s="1" customFormat="1" x14ac:dyDescent="0.25"/>
    <row r="1356" s="1" customFormat="1" x14ac:dyDescent="0.25"/>
    <row r="1357" s="1" customFormat="1" x14ac:dyDescent="0.25"/>
    <row r="1358" s="1" customFormat="1" x14ac:dyDescent="0.25"/>
    <row r="1359" s="1" customFormat="1" x14ac:dyDescent="0.25"/>
    <row r="1360" s="1" customFormat="1" x14ac:dyDescent="0.25"/>
    <row r="1361" s="1" customFormat="1" x14ac:dyDescent="0.25"/>
    <row r="1362" s="1" customFormat="1" x14ac:dyDescent="0.25"/>
    <row r="1363" s="1" customFormat="1" x14ac:dyDescent="0.25"/>
    <row r="1364" s="1" customFormat="1" x14ac:dyDescent="0.25"/>
    <row r="1365" s="1" customFormat="1" x14ac:dyDescent="0.25"/>
    <row r="1366" s="1" customFormat="1" x14ac:dyDescent="0.25"/>
    <row r="1367" s="1" customFormat="1" x14ac:dyDescent="0.25"/>
    <row r="1368" s="1" customFormat="1" x14ac:dyDescent="0.25"/>
    <row r="1369" s="1" customFormat="1" x14ac:dyDescent="0.25"/>
    <row r="1370" s="1" customFormat="1" x14ac:dyDescent="0.25"/>
    <row r="1371" s="1" customFormat="1" x14ac:dyDescent="0.25"/>
    <row r="1372" s="1" customFormat="1" x14ac:dyDescent="0.25"/>
    <row r="1373" s="1" customFormat="1" x14ac:dyDescent="0.25"/>
    <row r="1374" s="1" customFormat="1" x14ac:dyDescent="0.25"/>
    <row r="1375" s="1" customFormat="1" x14ac:dyDescent="0.25"/>
    <row r="1376" s="1" customFormat="1" x14ac:dyDescent="0.25"/>
    <row r="1377" s="1" customFormat="1" x14ac:dyDescent="0.25"/>
    <row r="1378" s="1" customFormat="1" x14ac:dyDescent="0.25"/>
    <row r="1379" s="1" customFormat="1" x14ac:dyDescent="0.25"/>
    <row r="1380" s="1" customFormat="1" x14ac:dyDescent="0.25"/>
    <row r="1381" s="1" customFormat="1" x14ac:dyDescent="0.25"/>
    <row r="1382" s="1" customFormat="1" x14ac:dyDescent="0.25"/>
    <row r="1383" s="1" customFormat="1" x14ac:dyDescent="0.25"/>
    <row r="1384" s="1" customFormat="1" x14ac:dyDescent="0.25"/>
    <row r="1385" s="1" customFormat="1" x14ac:dyDescent="0.25"/>
    <row r="1386" s="1" customFormat="1" x14ac:dyDescent="0.25"/>
    <row r="1387" s="1" customFormat="1" x14ac:dyDescent="0.25"/>
    <row r="1388" s="1" customFormat="1" x14ac:dyDescent="0.25"/>
    <row r="1389" s="1" customFormat="1" x14ac:dyDescent="0.25"/>
    <row r="1390" s="1" customFormat="1" x14ac:dyDescent="0.25"/>
    <row r="1391" s="1" customFormat="1" x14ac:dyDescent="0.25"/>
    <row r="1392" s="1" customFormat="1" x14ac:dyDescent="0.25"/>
    <row r="1393" s="1" customFormat="1" x14ac:dyDescent="0.25"/>
    <row r="1394" s="1" customFormat="1" x14ac:dyDescent="0.25"/>
    <row r="1395" s="1" customFormat="1" x14ac:dyDescent="0.25"/>
    <row r="1396" s="1" customFormat="1" x14ac:dyDescent="0.25"/>
    <row r="1397" s="1" customFormat="1" x14ac:dyDescent="0.25"/>
    <row r="1398" s="1" customFormat="1" x14ac:dyDescent="0.25"/>
    <row r="1399" s="1" customFormat="1" x14ac:dyDescent="0.25"/>
    <row r="1400" s="1" customFormat="1" x14ac:dyDescent="0.25"/>
    <row r="1401" s="1" customFormat="1" x14ac:dyDescent="0.25"/>
    <row r="1402" s="1" customFormat="1" x14ac:dyDescent="0.25"/>
    <row r="1403" s="1" customFormat="1" x14ac:dyDescent="0.25"/>
    <row r="1404" s="1" customFormat="1" x14ac:dyDescent="0.25"/>
    <row r="1405" s="1" customFormat="1" x14ac:dyDescent="0.25"/>
    <row r="1406" s="1" customFormat="1" x14ac:dyDescent="0.25"/>
    <row r="1407" s="1" customFormat="1" x14ac:dyDescent="0.25"/>
    <row r="1408" s="1" customFormat="1" x14ac:dyDescent="0.25"/>
    <row r="1409" s="1" customFormat="1" x14ac:dyDescent="0.25"/>
    <row r="1410" s="1" customFormat="1" x14ac:dyDescent="0.25"/>
    <row r="1411" s="1" customFormat="1" x14ac:dyDescent="0.25"/>
    <row r="1412" s="1" customFormat="1" x14ac:dyDescent="0.25"/>
    <row r="1413" s="1" customFormat="1" x14ac:dyDescent="0.25"/>
    <row r="1414" s="1" customFormat="1" x14ac:dyDescent="0.25"/>
    <row r="1415" s="1" customFormat="1" x14ac:dyDescent="0.25"/>
    <row r="1416" s="1" customFormat="1" x14ac:dyDescent="0.25"/>
    <row r="1417" s="1" customFormat="1" x14ac:dyDescent="0.25"/>
    <row r="1418" s="1" customFormat="1" x14ac:dyDescent="0.25"/>
    <row r="1419" s="1" customFormat="1" x14ac:dyDescent="0.25"/>
    <row r="1420" s="1" customFormat="1" x14ac:dyDescent="0.25"/>
    <row r="1421" s="1" customFormat="1" x14ac:dyDescent="0.25"/>
    <row r="1422" s="1" customFormat="1" x14ac:dyDescent="0.25"/>
    <row r="1423" s="1" customFormat="1" x14ac:dyDescent="0.25"/>
    <row r="1424" s="1" customFormat="1" x14ac:dyDescent="0.25"/>
    <row r="1425" s="1" customFormat="1" x14ac:dyDescent="0.25"/>
    <row r="1426" s="1" customFormat="1" x14ac:dyDescent="0.25"/>
    <row r="1427" s="1" customFormat="1" x14ac:dyDescent="0.25"/>
    <row r="1428" s="1" customFormat="1" x14ac:dyDescent="0.25"/>
    <row r="1429" s="1" customFormat="1" x14ac:dyDescent="0.25"/>
    <row r="1430" s="1" customFormat="1" x14ac:dyDescent="0.25"/>
    <row r="1431" s="1" customFormat="1" x14ac:dyDescent="0.25"/>
    <row r="1432" s="1" customFormat="1" x14ac:dyDescent="0.25"/>
    <row r="1433" s="1" customFormat="1" x14ac:dyDescent="0.25"/>
    <row r="1434" s="1" customFormat="1" x14ac:dyDescent="0.25"/>
    <row r="1435" s="1" customFormat="1" x14ac:dyDescent="0.25"/>
    <row r="1436" s="1" customFormat="1" x14ac:dyDescent="0.25"/>
    <row r="1437" s="1" customFormat="1" x14ac:dyDescent="0.25"/>
    <row r="1438" s="1" customFormat="1" x14ac:dyDescent="0.25"/>
    <row r="1439" s="1" customFormat="1" x14ac:dyDescent="0.25"/>
    <row r="1440" s="1" customFormat="1" x14ac:dyDescent="0.25"/>
    <row r="1441" s="1" customFormat="1" x14ac:dyDescent="0.25"/>
    <row r="1442" s="1" customFormat="1" x14ac:dyDescent="0.25"/>
    <row r="1443" s="1" customFormat="1" x14ac:dyDescent="0.25"/>
    <row r="1444" s="1" customFormat="1" x14ac:dyDescent="0.25"/>
    <row r="1445" s="1" customFormat="1" x14ac:dyDescent="0.25"/>
    <row r="1446" s="1" customFormat="1" x14ac:dyDescent="0.25"/>
    <row r="1447" s="1" customFormat="1" x14ac:dyDescent="0.25"/>
    <row r="1448" s="1" customFormat="1" x14ac:dyDescent="0.25"/>
    <row r="1449" s="1" customFormat="1" x14ac:dyDescent="0.25"/>
    <row r="1450" s="1" customFormat="1" x14ac:dyDescent="0.25"/>
    <row r="1451" s="1" customFormat="1" x14ac:dyDescent="0.25"/>
    <row r="1452" s="1" customFormat="1" x14ac:dyDescent="0.25"/>
    <row r="1453" s="1" customFormat="1" x14ac:dyDescent="0.25"/>
    <row r="1454" s="1" customFormat="1" x14ac:dyDescent="0.25"/>
    <row r="1455" s="1" customFormat="1" x14ac:dyDescent="0.25"/>
    <row r="1456" s="1" customFormat="1" x14ac:dyDescent="0.25"/>
    <row r="1457" s="1" customFormat="1" x14ac:dyDescent="0.25"/>
    <row r="1458" s="1" customFormat="1" x14ac:dyDescent="0.25"/>
    <row r="1459" s="1" customFormat="1" x14ac:dyDescent="0.25"/>
    <row r="1460" s="1" customFormat="1" x14ac:dyDescent="0.25"/>
    <row r="1461" s="1" customFormat="1" x14ac:dyDescent="0.25"/>
    <row r="1462" s="1" customFormat="1" x14ac:dyDescent="0.25"/>
    <row r="1463" s="1" customFormat="1" x14ac:dyDescent="0.25"/>
    <row r="1464" s="1" customFormat="1" x14ac:dyDescent="0.25"/>
    <row r="1465" s="1" customFormat="1" x14ac:dyDescent="0.25"/>
    <row r="1466" s="1" customFormat="1" x14ac:dyDescent="0.25"/>
    <row r="1467" s="1" customFormat="1" x14ac:dyDescent="0.25"/>
    <row r="1468" s="1" customFormat="1" x14ac:dyDescent="0.25"/>
    <row r="1469" s="1" customFormat="1" x14ac:dyDescent="0.25"/>
    <row r="1470" s="1" customFormat="1" x14ac:dyDescent="0.25"/>
    <row r="1471" s="1" customFormat="1" x14ac:dyDescent="0.25"/>
    <row r="1472" s="1" customFormat="1" x14ac:dyDescent="0.25"/>
    <row r="1473" s="1" customFormat="1" x14ac:dyDescent="0.25"/>
    <row r="1474" s="1" customFormat="1" x14ac:dyDescent="0.25"/>
    <row r="1475" s="1" customFormat="1" x14ac:dyDescent="0.25"/>
    <row r="1476" s="1" customFormat="1" x14ac:dyDescent="0.25"/>
    <row r="1477" s="1" customFormat="1" x14ac:dyDescent="0.25"/>
    <row r="1478" s="1" customFormat="1" x14ac:dyDescent="0.25"/>
    <row r="1479" s="1" customFormat="1" x14ac:dyDescent="0.25"/>
    <row r="1480" s="1" customFormat="1" x14ac:dyDescent="0.25"/>
    <row r="1481" s="1" customFormat="1" x14ac:dyDescent="0.25"/>
    <row r="1482" s="1" customFormat="1" x14ac:dyDescent="0.25"/>
    <row r="1483" s="1" customFormat="1" x14ac:dyDescent="0.25"/>
    <row r="1484" s="1" customFormat="1" x14ac:dyDescent="0.25"/>
    <row r="1485" s="1" customFormat="1" x14ac:dyDescent="0.25"/>
    <row r="1486" s="1" customFormat="1" x14ac:dyDescent="0.25"/>
    <row r="1487" s="1" customFormat="1" x14ac:dyDescent="0.25"/>
    <row r="1488" s="1" customFormat="1" x14ac:dyDescent="0.25"/>
    <row r="1489" s="1" customFormat="1" x14ac:dyDescent="0.25"/>
    <row r="1490" s="1" customFormat="1" x14ac:dyDescent="0.25"/>
    <row r="1491" s="1" customFormat="1" x14ac:dyDescent="0.25"/>
    <row r="1492" s="1" customFormat="1" x14ac:dyDescent="0.25"/>
    <row r="1493" s="1" customFormat="1" x14ac:dyDescent="0.25"/>
    <row r="1494" s="1" customFormat="1" x14ac:dyDescent="0.25"/>
    <row r="1495" s="1" customFormat="1" x14ac:dyDescent="0.25"/>
    <row r="1496" s="1" customFormat="1" x14ac:dyDescent="0.25"/>
    <row r="1497" s="1" customFormat="1" x14ac:dyDescent="0.25"/>
    <row r="1498" s="1" customFormat="1" x14ac:dyDescent="0.25"/>
    <row r="1499" s="1" customFormat="1" x14ac:dyDescent="0.25"/>
    <row r="1500" s="1" customFormat="1" x14ac:dyDescent="0.25"/>
    <row r="1501" s="1" customFormat="1" x14ac:dyDescent="0.25"/>
    <row r="1502" s="1" customFormat="1" x14ac:dyDescent="0.25"/>
    <row r="1503" s="1" customFormat="1" x14ac:dyDescent="0.25"/>
    <row r="1504" s="1" customFormat="1" x14ac:dyDescent="0.25"/>
    <row r="1505" s="1" customFormat="1" x14ac:dyDescent="0.25"/>
    <row r="1506" s="1" customFormat="1" x14ac:dyDescent="0.25"/>
    <row r="1507" s="1" customFormat="1" x14ac:dyDescent="0.25"/>
    <row r="1508" s="1" customFormat="1" x14ac:dyDescent="0.25"/>
    <row r="1509" s="1" customFormat="1" x14ac:dyDescent="0.25"/>
    <row r="1510" s="1" customFormat="1" x14ac:dyDescent="0.25"/>
    <row r="1511" s="1" customFormat="1" x14ac:dyDescent="0.25"/>
    <row r="1512" s="1" customFormat="1" x14ac:dyDescent="0.25"/>
    <row r="1513" s="1" customFormat="1" x14ac:dyDescent="0.25"/>
    <row r="1514" s="1" customFormat="1" x14ac:dyDescent="0.25"/>
    <row r="1515" s="1" customFormat="1" x14ac:dyDescent="0.25"/>
    <row r="1516" s="1" customFormat="1" x14ac:dyDescent="0.25"/>
    <row r="1517" s="1" customFormat="1" x14ac:dyDescent="0.25"/>
    <row r="1518" s="1" customFormat="1" x14ac:dyDescent="0.25"/>
    <row r="1519" s="1" customFormat="1" x14ac:dyDescent="0.25"/>
    <row r="1520" s="1" customFormat="1" x14ac:dyDescent="0.25"/>
    <row r="1521" s="1" customFormat="1" x14ac:dyDescent="0.25"/>
    <row r="1522" s="1" customFormat="1" x14ac:dyDescent="0.25"/>
    <row r="1523" s="1" customFormat="1" x14ac:dyDescent="0.25"/>
    <row r="1524" s="1" customFormat="1" x14ac:dyDescent="0.25"/>
    <row r="1525" s="1" customFormat="1" x14ac:dyDescent="0.25"/>
    <row r="1526" s="1" customFormat="1" x14ac:dyDescent="0.25"/>
    <row r="1527" s="1" customFormat="1" x14ac:dyDescent="0.25"/>
    <row r="1528" s="1" customFormat="1" x14ac:dyDescent="0.25"/>
    <row r="1529" s="1" customFormat="1" x14ac:dyDescent="0.25"/>
    <row r="1530" s="1" customFormat="1" x14ac:dyDescent="0.25"/>
    <row r="1531" s="1" customFormat="1" x14ac:dyDescent="0.25"/>
    <row r="1532" s="1" customFormat="1" x14ac:dyDescent="0.25"/>
    <row r="1533" s="1" customFormat="1" x14ac:dyDescent="0.25"/>
    <row r="1534" s="1" customFormat="1" x14ac:dyDescent="0.25"/>
    <row r="1535" s="1" customFormat="1" x14ac:dyDescent="0.25"/>
    <row r="1536" s="1" customFormat="1" x14ac:dyDescent="0.25"/>
    <row r="1537" s="1" customFormat="1" x14ac:dyDescent="0.25"/>
    <row r="1538" s="1" customFormat="1" x14ac:dyDescent="0.25"/>
    <row r="1539" s="1" customFormat="1" x14ac:dyDescent="0.25"/>
    <row r="1540" s="1" customFormat="1" x14ac:dyDescent="0.25"/>
    <row r="1541" s="1" customFormat="1" x14ac:dyDescent="0.25"/>
    <row r="1542" s="1" customFormat="1" x14ac:dyDescent="0.25"/>
    <row r="1543" s="1" customFormat="1" x14ac:dyDescent="0.25"/>
    <row r="1544" s="1" customFormat="1" x14ac:dyDescent="0.25"/>
    <row r="1545" s="1" customFormat="1" x14ac:dyDescent="0.25"/>
    <row r="1546" s="1" customFormat="1" x14ac:dyDescent="0.25"/>
    <row r="1547" s="1" customFormat="1" x14ac:dyDescent="0.25"/>
    <row r="1548" s="1" customFormat="1" x14ac:dyDescent="0.25"/>
    <row r="1549" s="1" customFormat="1" x14ac:dyDescent="0.25"/>
    <row r="1550" s="1" customFormat="1" x14ac:dyDescent="0.25"/>
    <row r="1551" s="1" customFormat="1" x14ac:dyDescent="0.25"/>
    <row r="1552" s="1" customFormat="1" x14ac:dyDescent="0.25"/>
    <row r="1553" s="1" customFormat="1" x14ac:dyDescent="0.25"/>
    <row r="1554" s="1" customFormat="1" x14ac:dyDescent="0.25"/>
    <row r="1555" s="1" customFormat="1" x14ac:dyDescent="0.25"/>
    <row r="1556" s="1" customFormat="1" x14ac:dyDescent="0.25"/>
    <row r="1557" s="1" customFormat="1" x14ac:dyDescent="0.25"/>
    <row r="1558" s="1" customFormat="1" x14ac:dyDescent="0.25"/>
    <row r="1559" s="1" customFormat="1" x14ac:dyDescent="0.25"/>
    <row r="1560" s="1" customFormat="1" x14ac:dyDescent="0.25"/>
    <row r="1561" s="1" customFormat="1" x14ac:dyDescent="0.25"/>
    <row r="1562" s="1" customFormat="1" x14ac:dyDescent="0.25"/>
    <row r="1563" s="1" customFormat="1" x14ac:dyDescent="0.25"/>
    <row r="1564" s="1" customFormat="1" x14ac:dyDescent="0.25"/>
    <row r="1565" s="1" customFormat="1" x14ac:dyDescent="0.25"/>
    <row r="1566" s="1" customFormat="1" x14ac:dyDescent="0.25"/>
    <row r="1567" s="1" customFormat="1" x14ac:dyDescent="0.25"/>
    <row r="1568" s="1" customFormat="1" x14ac:dyDescent="0.25"/>
    <row r="1569" s="1" customFormat="1" x14ac:dyDescent="0.25"/>
    <row r="1570" s="1" customFormat="1" x14ac:dyDescent="0.25"/>
    <row r="1571" s="1" customFormat="1" x14ac:dyDescent="0.25"/>
    <row r="1572" s="1" customFormat="1" x14ac:dyDescent="0.25"/>
    <row r="1573" s="1" customFormat="1" x14ac:dyDescent="0.25"/>
    <row r="1574" s="1" customFormat="1" x14ac:dyDescent="0.25"/>
    <row r="1575" s="1" customFormat="1" x14ac:dyDescent="0.25"/>
    <row r="1576" s="1" customFormat="1" x14ac:dyDescent="0.25"/>
    <row r="1577" s="1" customFormat="1" x14ac:dyDescent="0.25"/>
    <row r="1578" s="1" customFormat="1" x14ac:dyDescent="0.25"/>
    <row r="1579" s="1" customFormat="1" x14ac:dyDescent="0.25"/>
    <row r="1580" s="1" customFormat="1" x14ac:dyDescent="0.25"/>
    <row r="1581" s="1" customFormat="1" x14ac:dyDescent="0.25"/>
    <row r="1582" s="1" customFormat="1" x14ac:dyDescent="0.25"/>
    <row r="1583" s="1" customFormat="1" x14ac:dyDescent="0.25"/>
    <row r="1584" s="1" customFormat="1" x14ac:dyDescent="0.25"/>
    <row r="1585" s="1" customFormat="1" x14ac:dyDescent="0.25"/>
    <row r="1586" s="1" customFormat="1" x14ac:dyDescent="0.25"/>
    <row r="1587" s="1" customFormat="1" x14ac:dyDescent="0.25"/>
    <row r="1588" s="1" customFormat="1" x14ac:dyDescent="0.25"/>
    <row r="1589" s="1" customFormat="1" x14ac:dyDescent="0.25"/>
    <row r="1590" s="1" customFormat="1" x14ac:dyDescent="0.25"/>
    <row r="1591" s="1" customFormat="1" x14ac:dyDescent="0.25"/>
    <row r="1592" s="1" customFormat="1" x14ac:dyDescent="0.25"/>
    <row r="1593" s="1" customFormat="1" x14ac:dyDescent="0.25"/>
    <row r="1594" s="1" customFormat="1" x14ac:dyDescent="0.25"/>
    <row r="1595" s="1" customFormat="1" x14ac:dyDescent="0.25"/>
    <row r="1596" s="1" customFormat="1" x14ac:dyDescent="0.25"/>
    <row r="1597" s="1" customFormat="1" x14ac:dyDescent="0.25"/>
    <row r="1598" s="1" customFormat="1" x14ac:dyDescent="0.25"/>
    <row r="1599" s="1" customFormat="1" x14ac:dyDescent="0.25"/>
    <row r="1600" s="1" customFormat="1" x14ac:dyDescent="0.25"/>
    <row r="1601" s="1" customFormat="1" x14ac:dyDescent="0.25"/>
    <row r="1602" s="1" customFormat="1" x14ac:dyDescent="0.25"/>
    <row r="1603" s="1" customFormat="1" x14ac:dyDescent="0.25"/>
    <row r="1604" s="1" customFormat="1" x14ac:dyDescent="0.25"/>
    <row r="1605" s="1" customFormat="1" x14ac:dyDescent="0.25"/>
    <row r="1606" s="1" customFormat="1" x14ac:dyDescent="0.25"/>
    <row r="1607" s="1" customFormat="1" x14ac:dyDescent="0.25"/>
    <row r="1608" s="1" customFormat="1" x14ac:dyDescent="0.25"/>
    <row r="1609" s="1" customFormat="1" x14ac:dyDescent="0.25"/>
    <row r="1610" s="1" customFormat="1" x14ac:dyDescent="0.25"/>
    <row r="1611" s="1" customFormat="1" x14ac:dyDescent="0.25"/>
    <row r="1612" s="1" customFormat="1" x14ac:dyDescent="0.25"/>
    <row r="1613" s="1" customFormat="1" x14ac:dyDescent="0.25"/>
    <row r="1614" s="1" customFormat="1" x14ac:dyDescent="0.25"/>
    <row r="1615" s="1" customFormat="1" x14ac:dyDescent="0.25"/>
    <row r="1616" s="1" customFormat="1" x14ac:dyDescent="0.25"/>
    <row r="1617" s="1" customFormat="1" x14ac:dyDescent="0.25"/>
    <row r="1618" s="1" customFormat="1" x14ac:dyDescent="0.25"/>
    <row r="1619" s="1" customFormat="1" x14ac:dyDescent="0.25"/>
    <row r="1620" s="1" customFormat="1" x14ac:dyDescent="0.25"/>
    <row r="1621" s="1" customFormat="1" x14ac:dyDescent="0.25"/>
    <row r="1622" s="1" customFormat="1" x14ac:dyDescent="0.25"/>
    <row r="1623" s="1" customFormat="1" x14ac:dyDescent="0.25"/>
    <row r="1624" s="1" customFormat="1" x14ac:dyDescent="0.25"/>
    <row r="1625" s="1" customFormat="1" x14ac:dyDescent="0.25"/>
    <row r="1626" s="1" customFormat="1" x14ac:dyDescent="0.25"/>
    <row r="1627" s="1" customFormat="1" x14ac:dyDescent="0.25"/>
    <row r="1628" s="1" customFormat="1" x14ac:dyDescent="0.25"/>
    <row r="1629" s="1" customFormat="1" x14ac:dyDescent="0.25"/>
    <row r="1630" s="1" customFormat="1" x14ac:dyDescent="0.25"/>
    <row r="1631" s="1" customFormat="1" x14ac:dyDescent="0.25"/>
    <row r="1632" s="1" customFormat="1" x14ac:dyDescent="0.25"/>
    <row r="1633" s="1" customFormat="1" x14ac:dyDescent="0.25"/>
    <row r="1634" s="1" customFormat="1" x14ac:dyDescent="0.25"/>
    <row r="1635" s="1" customFormat="1" x14ac:dyDescent="0.25"/>
    <row r="1636" s="1" customFormat="1" x14ac:dyDescent="0.25"/>
    <row r="1637" s="1" customFormat="1" x14ac:dyDescent="0.25"/>
    <row r="1638" s="1" customFormat="1" x14ac:dyDescent="0.25"/>
    <row r="1639" s="1" customFormat="1" x14ac:dyDescent="0.25"/>
    <row r="1640" s="1" customFormat="1" x14ac:dyDescent="0.25"/>
    <row r="1641" s="1" customFormat="1" x14ac:dyDescent="0.25"/>
    <row r="1642" s="1" customFormat="1" x14ac:dyDescent="0.25"/>
    <row r="1643" s="1" customFormat="1" x14ac:dyDescent="0.25"/>
    <row r="1644" s="1" customFormat="1" x14ac:dyDescent="0.25"/>
    <row r="1645" s="1" customFormat="1" x14ac:dyDescent="0.25"/>
    <row r="1646" s="1" customFormat="1" x14ac:dyDescent="0.25"/>
    <row r="1647" s="1" customFormat="1" x14ac:dyDescent="0.25"/>
    <row r="1648" s="1" customFormat="1" x14ac:dyDescent="0.25"/>
    <row r="1649" s="1" customFormat="1" x14ac:dyDescent="0.25"/>
    <row r="1650" s="1" customFormat="1" x14ac:dyDescent="0.25"/>
    <row r="1651" s="1" customFormat="1" x14ac:dyDescent="0.25"/>
    <row r="1652" s="1" customFormat="1" x14ac:dyDescent="0.25"/>
    <row r="1653" s="1" customFormat="1" x14ac:dyDescent="0.25"/>
    <row r="1654" s="1" customFormat="1" x14ac:dyDescent="0.25"/>
    <row r="1655" s="1" customFormat="1" x14ac:dyDescent="0.25"/>
    <row r="1656" s="1" customFormat="1" x14ac:dyDescent="0.25"/>
    <row r="1657" s="1" customFormat="1" x14ac:dyDescent="0.25"/>
    <row r="1658" s="1" customFormat="1" x14ac:dyDescent="0.25"/>
    <row r="1659" s="1" customFormat="1" x14ac:dyDescent="0.25"/>
    <row r="1660" s="1" customFormat="1" x14ac:dyDescent="0.25"/>
    <row r="1661" s="1" customFormat="1" x14ac:dyDescent="0.25"/>
    <row r="1662" s="1" customFormat="1" x14ac:dyDescent="0.25"/>
    <row r="1663" s="1" customFormat="1" x14ac:dyDescent="0.25"/>
    <row r="1664" s="1" customFormat="1" x14ac:dyDescent="0.25"/>
    <row r="1665" s="1" customFormat="1" x14ac:dyDescent="0.25"/>
    <row r="1666" s="1" customFormat="1" x14ac:dyDescent="0.25"/>
    <row r="1667" s="1" customFormat="1" x14ac:dyDescent="0.25"/>
    <row r="1668" s="1" customFormat="1" x14ac:dyDescent="0.25"/>
    <row r="1669" s="1" customFormat="1" x14ac:dyDescent="0.25"/>
    <row r="1670" s="1" customFormat="1" x14ac:dyDescent="0.25"/>
    <row r="1671" s="1" customFormat="1" x14ac:dyDescent="0.25"/>
    <row r="1672" s="1" customFormat="1" x14ac:dyDescent="0.25"/>
    <row r="1673" s="1" customFormat="1" x14ac:dyDescent="0.25"/>
    <row r="1674" s="1" customFormat="1" x14ac:dyDescent="0.25"/>
    <row r="1675" s="1" customFormat="1" x14ac:dyDescent="0.25"/>
    <row r="1676" s="1" customFormat="1" x14ac:dyDescent="0.25"/>
    <row r="1677" s="1" customFormat="1" x14ac:dyDescent="0.25"/>
    <row r="1678" s="1" customFormat="1" x14ac:dyDescent="0.25"/>
    <row r="1679" s="1" customFormat="1" x14ac:dyDescent="0.25"/>
    <row r="1680" s="1" customFormat="1" x14ac:dyDescent="0.25"/>
    <row r="1681" s="1" customFormat="1" x14ac:dyDescent="0.25"/>
    <row r="1682" s="1" customFormat="1" x14ac:dyDescent="0.25"/>
    <row r="1683" s="1" customFormat="1" x14ac:dyDescent="0.25"/>
    <row r="1684" s="1" customFormat="1" x14ac:dyDescent="0.25"/>
    <row r="1685" s="1" customFormat="1" x14ac:dyDescent="0.25"/>
    <row r="1686" s="1" customFormat="1" x14ac:dyDescent="0.25"/>
    <row r="1687" s="1" customFormat="1" x14ac:dyDescent="0.25"/>
    <row r="1688" s="1" customFormat="1" x14ac:dyDescent="0.25"/>
    <row r="1689" s="1" customFormat="1" x14ac:dyDescent="0.25"/>
    <row r="1690" s="1" customFormat="1" x14ac:dyDescent="0.25"/>
    <row r="1691" s="1" customFormat="1" x14ac:dyDescent="0.25"/>
    <row r="1692" s="1" customFormat="1" x14ac:dyDescent="0.25"/>
    <row r="1693" s="1" customFormat="1" x14ac:dyDescent="0.25"/>
    <row r="1694" s="1" customFormat="1" x14ac:dyDescent="0.25"/>
    <row r="1695" s="1" customFormat="1" x14ac:dyDescent="0.25"/>
    <row r="1696" s="1" customFormat="1" x14ac:dyDescent="0.25"/>
    <row r="1697" s="1" customFormat="1" x14ac:dyDescent="0.25"/>
    <row r="1698" s="1" customFormat="1" x14ac:dyDescent="0.25"/>
    <row r="1699" s="1" customFormat="1" x14ac:dyDescent="0.25"/>
    <row r="1700" s="1" customFormat="1" x14ac:dyDescent="0.25"/>
    <row r="1701" s="1" customFormat="1" x14ac:dyDescent="0.25"/>
    <row r="1702" s="1" customFormat="1" x14ac:dyDescent="0.25"/>
    <row r="1703" s="1" customFormat="1" x14ac:dyDescent="0.25"/>
    <row r="1704" s="1" customFormat="1" x14ac:dyDescent="0.25"/>
    <row r="1705" s="1" customFormat="1" x14ac:dyDescent="0.25"/>
    <row r="1706" s="1" customFormat="1" x14ac:dyDescent="0.25"/>
    <row r="1707" s="1" customFormat="1" x14ac:dyDescent="0.25"/>
    <row r="1708" s="1" customFormat="1" x14ac:dyDescent="0.25"/>
    <row r="1709" s="1" customFormat="1" x14ac:dyDescent="0.25"/>
    <row r="1710" s="1" customFormat="1" x14ac:dyDescent="0.25"/>
    <row r="1711" s="1" customFormat="1" x14ac:dyDescent="0.25"/>
    <row r="1712" s="1" customFormat="1" x14ac:dyDescent="0.25"/>
    <row r="1713" s="1" customFormat="1" x14ac:dyDescent="0.25"/>
    <row r="1714" s="1" customFormat="1" x14ac:dyDescent="0.25"/>
    <row r="1715" s="1" customFormat="1" x14ac:dyDescent="0.25"/>
    <row r="1716" s="1" customFormat="1" x14ac:dyDescent="0.25"/>
    <row r="1717" s="1" customFormat="1" x14ac:dyDescent="0.25"/>
    <row r="1718" s="1" customFormat="1" x14ac:dyDescent="0.25"/>
    <row r="1719" s="1" customFormat="1" x14ac:dyDescent="0.25"/>
    <row r="1720" s="1" customFormat="1" x14ac:dyDescent="0.25"/>
    <row r="1721" s="1" customFormat="1" x14ac:dyDescent="0.25"/>
    <row r="1722" s="1" customFormat="1" x14ac:dyDescent="0.25"/>
    <row r="1723" s="1" customFormat="1" x14ac:dyDescent="0.25"/>
    <row r="1724" s="1" customFormat="1" x14ac:dyDescent="0.25"/>
    <row r="1725" s="1" customFormat="1" x14ac:dyDescent="0.25"/>
    <row r="1726" s="1" customFormat="1" x14ac:dyDescent="0.25"/>
    <row r="1727" s="1" customFormat="1" x14ac:dyDescent="0.25"/>
    <row r="1728" s="1" customFormat="1" x14ac:dyDescent="0.25"/>
    <row r="1729" s="1" customFormat="1" x14ac:dyDescent="0.25"/>
    <row r="1730" s="1" customFormat="1" x14ac:dyDescent="0.25"/>
    <row r="1731" s="1" customFormat="1" x14ac:dyDescent="0.25"/>
    <row r="1732" s="1" customFormat="1" x14ac:dyDescent="0.25"/>
    <row r="1733" s="1" customFormat="1" x14ac:dyDescent="0.25"/>
    <row r="1734" s="1" customFormat="1" x14ac:dyDescent="0.25"/>
    <row r="1735" s="1" customFormat="1" x14ac:dyDescent="0.25"/>
    <row r="1736" s="1" customFormat="1" x14ac:dyDescent="0.25"/>
    <row r="1737" s="1" customFormat="1" x14ac:dyDescent="0.25"/>
    <row r="1738" s="1" customFormat="1" x14ac:dyDescent="0.25"/>
    <row r="1739" s="1" customFormat="1" x14ac:dyDescent="0.25"/>
    <row r="1740" s="1" customFormat="1" x14ac:dyDescent="0.25"/>
    <row r="1741" s="1" customFormat="1" x14ac:dyDescent="0.25"/>
    <row r="1742" s="1" customFormat="1" x14ac:dyDescent="0.25"/>
    <row r="1743" s="1" customFormat="1" x14ac:dyDescent="0.25"/>
    <row r="1744" s="1" customFormat="1" x14ac:dyDescent="0.25"/>
    <row r="1745" s="1" customFormat="1" x14ac:dyDescent="0.25"/>
    <row r="1746" s="1" customFormat="1" x14ac:dyDescent="0.25"/>
    <row r="1747" s="1" customFormat="1" x14ac:dyDescent="0.25"/>
    <row r="1748" s="1" customFormat="1" x14ac:dyDescent="0.25"/>
    <row r="1749" s="1" customFormat="1" x14ac:dyDescent="0.25"/>
    <row r="1750" s="1" customFormat="1" x14ac:dyDescent="0.25"/>
    <row r="1751" s="1" customFormat="1" x14ac:dyDescent="0.25"/>
    <row r="1752" s="1" customFormat="1" x14ac:dyDescent="0.25"/>
    <row r="1753" s="1" customFormat="1" x14ac:dyDescent="0.25"/>
    <row r="1754" s="1" customFormat="1" x14ac:dyDescent="0.25"/>
    <row r="1755" s="1" customFormat="1" x14ac:dyDescent="0.25"/>
    <row r="1756" s="1" customFormat="1" x14ac:dyDescent="0.25"/>
    <row r="1757" s="1" customFormat="1" x14ac:dyDescent="0.25"/>
    <row r="1758" s="1" customFormat="1" x14ac:dyDescent="0.25"/>
    <row r="1759" s="1" customFormat="1" x14ac:dyDescent="0.25"/>
    <row r="1760" s="1" customFormat="1" x14ac:dyDescent="0.25"/>
    <row r="1761" s="1" customFormat="1" x14ac:dyDescent="0.25"/>
    <row r="1762" s="1" customFormat="1" x14ac:dyDescent="0.25"/>
    <row r="1763" s="1" customFormat="1" x14ac:dyDescent="0.25"/>
    <row r="1764" s="1" customFormat="1" x14ac:dyDescent="0.25"/>
    <row r="1765" s="1" customFormat="1" x14ac:dyDescent="0.25"/>
    <row r="1766" s="1" customFormat="1" x14ac:dyDescent="0.25"/>
    <row r="1767" s="1" customFormat="1" x14ac:dyDescent="0.25"/>
    <row r="1768" s="1" customFormat="1" x14ac:dyDescent="0.25"/>
    <row r="1769" s="1" customFormat="1" x14ac:dyDescent="0.25"/>
    <row r="1770" s="1" customFormat="1" x14ac:dyDescent="0.25"/>
    <row r="1771" s="1" customFormat="1" x14ac:dyDescent="0.25"/>
    <row r="1772" s="1" customFormat="1" x14ac:dyDescent="0.25"/>
    <row r="1773" s="1" customFormat="1" x14ac:dyDescent="0.25"/>
    <row r="1774" s="1" customFormat="1" x14ac:dyDescent="0.25"/>
    <row r="1775" s="1" customFormat="1" x14ac:dyDescent="0.25"/>
    <row r="1776" s="1" customFormat="1" x14ac:dyDescent="0.25"/>
    <row r="1777" s="1" customFormat="1" x14ac:dyDescent="0.25"/>
    <row r="1778" s="1" customFormat="1" x14ac:dyDescent="0.25"/>
    <row r="1779" s="1" customFormat="1" x14ac:dyDescent="0.25"/>
    <row r="1780" s="1" customFormat="1" x14ac:dyDescent="0.25"/>
    <row r="1781" s="1" customFormat="1" x14ac:dyDescent="0.25"/>
    <row r="1782" s="1" customFormat="1" x14ac:dyDescent="0.25"/>
    <row r="1783" s="1" customFormat="1" x14ac:dyDescent="0.25"/>
    <row r="1784" s="1" customFormat="1" x14ac:dyDescent="0.25"/>
    <row r="1785" s="1" customFormat="1" x14ac:dyDescent="0.25"/>
    <row r="1786" s="1" customFormat="1" x14ac:dyDescent="0.25"/>
    <row r="1787" s="1" customFormat="1" x14ac:dyDescent="0.25"/>
    <row r="1788" s="1" customFormat="1" x14ac:dyDescent="0.25"/>
    <row r="1789" s="1" customFormat="1" x14ac:dyDescent="0.25"/>
    <row r="1790" s="1" customFormat="1" x14ac:dyDescent="0.25"/>
    <row r="1791" s="1" customFormat="1" x14ac:dyDescent="0.25"/>
    <row r="1792" s="1" customFormat="1" x14ac:dyDescent="0.25"/>
    <row r="1793" s="1" customFormat="1" x14ac:dyDescent="0.25"/>
    <row r="1794" s="1" customFormat="1" x14ac:dyDescent="0.25"/>
    <row r="1795" s="1" customFormat="1" x14ac:dyDescent="0.25"/>
    <row r="1796" s="1" customFormat="1" x14ac:dyDescent="0.25"/>
    <row r="1797" s="1" customFormat="1" x14ac:dyDescent="0.25"/>
    <row r="1798" s="1" customFormat="1" x14ac:dyDescent="0.25"/>
    <row r="1799" s="1" customFormat="1" x14ac:dyDescent="0.25"/>
    <row r="1800" s="1" customFormat="1" x14ac:dyDescent="0.25"/>
    <row r="1801" s="1" customFormat="1" x14ac:dyDescent="0.25"/>
    <row r="1802" s="1" customFormat="1" x14ac:dyDescent="0.25"/>
    <row r="1803" s="1" customFormat="1" x14ac:dyDescent="0.25"/>
    <row r="1804" s="1" customFormat="1" x14ac:dyDescent="0.25"/>
    <row r="1805" s="1" customFormat="1" x14ac:dyDescent="0.25"/>
    <row r="1806" s="1" customFormat="1" x14ac:dyDescent="0.25"/>
    <row r="1807" s="1" customFormat="1" x14ac:dyDescent="0.25"/>
    <row r="1808" s="1" customFormat="1" x14ac:dyDescent="0.25"/>
    <row r="1809" s="1" customFormat="1" x14ac:dyDescent="0.25"/>
    <row r="1810" s="1" customFormat="1" x14ac:dyDescent="0.25"/>
    <row r="1811" s="1" customFormat="1" x14ac:dyDescent="0.25"/>
    <row r="1812" s="1" customFormat="1" x14ac:dyDescent="0.25"/>
    <row r="1813" s="1" customFormat="1" x14ac:dyDescent="0.25"/>
    <row r="1814" s="1" customFormat="1" x14ac:dyDescent="0.25"/>
    <row r="1815" s="1" customFormat="1" x14ac:dyDescent="0.25"/>
    <row r="1816" s="1" customFormat="1" x14ac:dyDescent="0.25"/>
    <row r="1817" s="1" customFormat="1" x14ac:dyDescent="0.25"/>
    <row r="1818" s="1" customFormat="1" x14ac:dyDescent="0.25"/>
    <row r="1819" s="1" customFormat="1" x14ac:dyDescent="0.25"/>
    <row r="1820" s="1" customFormat="1" x14ac:dyDescent="0.25"/>
    <row r="1821" s="1" customFormat="1" x14ac:dyDescent="0.25"/>
    <row r="1822" s="1" customFormat="1" x14ac:dyDescent="0.25"/>
    <row r="1823" s="1" customFormat="1" x14ac:dyDescent="0.25"/>
    <row r="1824" s="1" customFormat="1" x14ac:dyDescent="0.25"/>
    <row r="1825" s="1" customFormat="1" x14ac:dyDescent="0.25"/>
    <row r="1826" s="1" customFormat="1" x14ac:dyDescent="0.25"/>
    <row r="1827" s="1" customFormat="1" x14ac:dyDescent="0.25"/>
    <row r="1828" s="1" customFormat="1" x14ac:dyDescent="0.25"/>
    <row r="1829" s="1" customFormat="1" x14ac:dyDescent="0.25"/>
    <row r="1830" s="1" customFormat="1" x14ac:dyDescent="0.25"/>
    <row r="1831" s="1" customFormat="1" x14ac:dyDescent="0.25"/>
    <row r="1832" s="1" customFormat="1" x14ac:dyDescent="0.25"/>
    <row r="1833" s="1" customFormat="1" x14ac:dyDescent="0.25"/>
    <row r="1834" s="1" customFormat="1" x14ac:dyDescent="0.25"/>
    <row r="1835" s="1" customFormat="1" x14ac:dyDescent="0.25"/>
    <row r="1836" s="1" customFormat="1" x14ac:dyDescent="0.25"/>
    <row r="1837" s="1" customFormat="1" x14ac:dyDescent="0.25"/>
    <row r="1838" s="1" customFormat="1" x14ac:dyDescent="0.25"/>
    <row r="1839" s="1" customFormat="1" x14ac:dyDescent="0.25"/>
    <row r="1840" s="1" customFormat="1" x14ac:dyDescent="0.25"/>
    <row r="1841" s="1" customFormat="1" x14ac:dyDescent="0.25"/>
    <row r="1842" s="1" customFormat="1" x14ac:dyDescent="0.25"/>
    <row r="1843" s="1" customFormat="1" x14ac:dyDescent="0.25"/>
    <row r="1844" s="1" customFormat="1" x14ac:dyDescent="0.25"/>
    <row r="1845" s="1" customFormat="1" x14ac:dyDescent="0.25"/>
    <row r="1846" s="1" customFormat="1" x14ac:dyDescent="0.25"/>
    <row r="1847" s="1" customFormat="1" x14ac:dyDescent="0.25"/>
    <row r="1848" s="1" customFormat="1" x14ac:dyDescent="0.25"/>
    <row r="1849" s="1" customFormat="1" x14ac:dyDescent="0.25"/>
    <row r="1850" s="1" customFormat="1" x14ac:dyDescent="0.25"/>
    <row r="1851" s="1" customFormat="1" x14ac:dyDescent="0.25"/>
    <row r="1852" s="1" customFormat="1" x14ac:dyDescent="0.25"/>
    <row r="1853" s="1" customFormat="1" x14ac:dyDescent="0.25"/>
    <row r="1854" s="1" customFormat="1" x14ac:dyDescent="0.25"/>
    <row r="1855" s="1" customFormat="1" x14ac:dyDescent="0.25"/>
    <row r="1856" s="1" customFormat="1" x14ac:dyDescent="0.25"/>
    <row r="1857" s="1" customFormat="1" x14ac:dyDescent="0.25"/>
    <row r="1858" s="1" customFormat="1" x14ac:dyDescent="0.25"/>
    <row r="1859" s="1" customFormat="1" x14ac:dyDescent="0.25"/>
    <row r="1860" s="1" customFormat="1" x14ac:dyDescent="0.25"/>
    <row r="1861" s="1" customFormat="1" x14ac:dyDescent="0.25"/>
    <row r="1862" s="1" customFormat="1" x14ac:dyDescent="0.25"/>
    <row r="1863" s="1" customFormat="1" x14ac:dyDescent="0.25"/>
    <row r="1864" s="1" customFormat="1" x14ac:dyDescent="0.25"/>
    <row r="1865" s="1" customFormat="1" x14ac:dyDescent="0.25"/>
    <row r="1866" s="1" customFormat="1" x14ac:dyDescent="0.25"/>
    <row r="1867" s="1" customFormat="1" x14ac:dyDescent="0.25"/>
    <row r="1868" s="1" customFormat="1" x14ac:dyDescent="0.25"/>
    <row r="1869" s="1" customFormat="1" x14ac:dyDescent="0.25"/>
    <row r="1870" s="1" customFormat="1" x14ac:dyDescent="0.25"/>
    <row r="1871" s="1" customFormat="1" x14ac:dyDescent="0.25"/>
    <row r="1872" s="1" customFormat="1" x14ac:dyDescent="0.25"/>
    <row r="1873" s="1" customFormat="1" x14ac:dyDescent="0.25"/>
    <row r="1874" s="1" customFormat="1" x14ac:dyDescent="0.25"/>
    <row r="1875" s="1" customFormat="1" x14ac:dyDescent="0.25"/>
    <row r="1876" s="1" customFormat="1" x14ac:dyDescent="0.25"/>
    <row r="1877" s="1" customFormat="1" x14ac:dyDescent="0.25"/>
    <row r="1878" s="1" customFormat="1" x14ac:dyDescent="0.25"/>
    <row r="1879" s="1" customFormat="1" x14ac:dyDescent="0.25"/>
    <row r="1880" s="1" customFormat="1" x14ac:dyDescent="0.25"/>
    <row r="1881" s="1" customFormat="1" x14ac:dyDescent="0.25"/>
    <row r="1882" s="1" customFormat="1" x14ac:dyDescent="0.25"/>
    <row r="1883" s="1" customFormat="1" x14ac:dyDescent="0.25"/>
    <row r="1884" s="1" customFormat="1" x14ac:dyDescent="0.25"/>
    <row r="1885" s="1" customFormat="1" x14ac:dyDescent="0.25"/>
    <row r="1886" s="1" customFormat="1" x14ac:dyDescent="0.25"/>
    <row r="1887" s="1" customFormat="1" x14ac:dyDescent="0.25"/>
    <row r="1888" s="1" customFormat="1" x14ac:dyDescent="0.25"/>
    <row r="1889" s="1" customFormat="1" x14ac:dyDescent="0.25"/>
    <row r="1890" s="1" customFormat="1" x14ac:dyDescent="0.25"/>
    <row r="1891" s="1" customFormat="1" x14ac:dyDescent="0.25"/>
    <row r="1892" s="1" customFormat="1" x14ac:dyDescent="0.25"/>
    <row r="1893" s="1" customFormat="1" x14ac:dyDescent="0.25"/>
    <row r="1894" s="1" customFormat="1" x14ac:dyDescent="0.25"/>
    <row r="1895" s="1" customFormat="1" x14ac:dyDescent="0.25"/>
    <row r="1896" s="1" customFormat="1" x14ac:dyDescent="0.25"/>
    <row r="1897" s="1" customFormat="1" x14ac:dyDescent="0.25"/>
    <row r="1898" s="1" customFormat="1" x14ac:dyDescent="0.25"/>
    <row r="1899" s="1" customFormat="1" x14ac:dyDescent="0.25"/>
    <row r="1900" s="1" customFormat="1" x14ac:dyDescent="0.25"/>
    <row r="1901" s="1" customFormat="1" x14ac:dyDescent="0.25"/>
    <row r="1902" s="1" customFormat="1" x14ac:dyDescent="0.25"/>
    <row r="1903" s="1" customFormat="1" x14ac:dyDescent="0.25"/>
    <row r="1904" s="1" customFormat="1" x14ac:dyDescent="0.25"/>
    <row r="1905" s="1" customFormat="1" x14ac:dyDescent="0.25"/>
    <row r="1906" s="1" customFormat="1" x14ac:dyDescent="0.25"/>
    <row r="1907" s="1" customFormat="1" x14ac:dyDescent="0.25"/>
    <row r="1908" s="1" customFormat="1" x14ac:dyDescent="0.25"/>
    <row r="1909" s="1" customFormat="1" x14ac:dyDescent="0.25"/>
    <row r="1910" s="1" customFormat="1" x14ac:dyDescent="0.25"/>
    <row r="1911" s="1" customFormat="1" x14ac:dyDescent="0.25"/>
    <row r="1912" s="1" customFormat="1" x14ac:dyDescent="0.25"/>
    <row r="1913" s="1" customFormat="1" x14ac:dyDescent="0.25"/>
    <row r="1914" s="1" customFormat="1" x14ac:dyDescent="0.25"/>
    <row r="1915" s="1" customFormat="1" x14ac:dyDescent="0.25"/>
    <row r="1916" s="1" customFormat="1" x14ac:dyDescent="0.25"/>
    <row r="1917" s="1" customFormat="1" x14ac:dyDescent="0.25"/>
    <row r="1918" s="1" customFormat="1" x14ac:dyDescent="0.25"/>
    <row r="1919" s="1" customFormat="1" x14ac:dyDescent="0.25"/>
    <row r="1920" s="1" customFormat="1" x14ac:dyDescent="0.25"/>
    <row r="1921" s="1" customFormat="1" x14ac:dyDescent="0.25"/>
    <row r="1922" s="1" customFormat="1" x14ac:dyDescent="0.25"/>
    <row r="1923" s="1" customFormat="1" x14ac:dyDescent="0.25"/>
    <row r="1924" s="1" customFormat="1" x14ac:dyDescent="0.25"/>
    <row r="1925" s="1" customFormat="1" x14ac:dyDescent="0.25"/>
    <row r="1926" s="1" customFormat="1" x14ac:dyDescent="0.25"/>
    <row r="1927" s="1" customFormat="1" x14ac:dyDescent="0.25"/>
    <row r="1928" s="1" customFormat="1" x14ac:dyDescent="0.25"/>
    <row r="1929" s="1" customFormat="1" x14ac:dyDescent="0.25"/>
    <row r="1930" s="1" customFormat="1" x14ac:dyDescent="0.25"/>
    <row r="1931" s="1" customFormat="1" x14ac:dyDescent="0.25"/>
    <row r="1932" s="1" customFormat="1" x14ac:dyDescent="0.25"/>
    <row r="1933" s="1" customFormat="1" x14ac:dyDescent="0.25"/>
    <row r="1934" s="1" customFormat="1" x14ac:dyDescent="0.25"/>
    <row r="1935" s="1" customFormat="1" x14ac:dyDescent="0.25"/>
    <row r="1936" s="1" customFormat="1" x14ac:dyDescent="0.25"/>
    <row r="1937" s="1" customFormat="1" x14ac:dyDescent="0.25"/>
    <row r="1938" s="1" customFormat="1" x14ac:dyDescent="0.25"/>
    <row r="1939" s="1" customFormat="1" x14ac:dyDescent="0.25"/>
    <row r="1940" s="1" customFormat="1" x14ac:dyDescent="0.25"/>
    <row r="1941" s="1" customFormat="1" x14ac:dyDescent="0.25"/>
    <row r="1942" s="1" customFormat="1" x14ac:dyDescent="0.25"/>
    <row r="1943" s="1" customFormat="1" x14ac:dyDescent="0.25"/>
    <row r="1944" s="1" customFormat="1" x14ac:dyDescent="0.25"/>
    <row r="1945" s="1" customFormat="1" x14ac:dyDescent="0.25"/>
    <row r="1946" s="1" customFormat="1" x14ac:dyDescent="0.25"/>
    <row r="1947" s="1" customFormat="1" x14ac:dyDescent="0.25"/>
    <row r="1948" s="1" customFormat="1" x14ac:dyDescent="0.25"/>
    <row r="1949" s="1" customFormat="1" x14ac:dyDescent="0.25"/>
    <row r="1950" s="1" customFormat="1" x14ac:dyDescent="0.25"/>
    <row r="1951" s="1" customFormat="1" x14ac:dyDescent="0.25"/>
    <row r="1952" s="1" customFormat="1" x14ac:dyDescent="0.25"/>
    <row r="1953" s="1" customFormat="1" x14ac:dyDescent="0.25"/>
    <row r="1954" s="1" customFormat="1" x14ac:dyDescent="0.25"/>
    <row r="1955" s="1" customFormat="1" x14ac:dyDescent="0.25"/>
    <row r="1956" s="1" customFormat="1" x14ac:dyDescent="0.25"/>
    <row r="1957" s="1" customFormat="1" x14ac:dyDescent="0.25"/>
    <row r="1958" s="1" customFormat="1" x14ac:dyDescent="0.25"/>
    <row r="1959" s="1" customFormat="1" x14ac:dyDescent="0.25"/>
    <row r="1960" s="1" customFormat="1" x14ac:dyDescent="0.25"/>
    <row r="1961" s="1" customFormat="1" x14ac:dyDescent="0.25"/>
    <row r="1962" s="1" customFormat="1" x14ac:dyDescent="0.25"/>
    <row r="1963" s="1" customFormat="1" x14ac:dyDescent="0.25"/>
    <row r="1964" s="1" customFormat="1" x14ac:dyDescent="0.25"/>
    <row r="1965" s="1" customFormat="1" x14ac:dyDescent="0.25"/>
    <row r="1966" s="1" customFormat="1" x14ac:dyDescent="0.25"/>
    <row r="1967" s="1" customFormat="1" x14ac:dyDescent="0.25"/>
    <row r="1968" s="1" customFormat="1" x14ac:dyDescent="0.25"/>
    <row r="1969" s="1" customFormat="1" x14ac:dyDescent="0.25"/>
    <row r="1970" s="1" customFormat="1" x14ac:dyDescent="0.25"/>
    <row r="1971" s="1" customFormat="1" x14ac:dyDescent="0.25"/>
    <row r="1972" s="1" customFormat="1" x14ac:dyDescent="0.25"/>
    <row r="1973" s="1" customFormat="1" x14ac:dyDescent="0.25"/>
    <row r="1974" s="1" customFormat="1" x14ac:dyDescent="0.25"/>
    <row r="1975" s="1" customFormat="1" x14ac:dyDescent="0.25"/>
    <row r="1976" s="1" customFormat="1" x14ac:dyDescent="0.25"/>
    <row r="1977" s="1" customFormat="1" x14ac:dyDescent="0.25"/>
    <row r="1978" s="1" customFormat="1" x14ac:dyDescent="0.25"/>
    <row r="1979" s="1" customFormat="1" x14ac:dyDescent="0.25"/>
    <row r="1980" s="1" customFormat="1" x14ac:dyDescent="0.25"/>
    <row r="1981" s="1" customFormat="1" x14ac:dyDescent="0.25"/>
    <row r="1982" s="1" customFormat="1" x14ac:dyDescent="0.25"/>
    <row r="1983" s="1" customFormat="1" x14ac:dyDescent="0.25"/>
    <row r="1984" s="1" customFormat="1" x14ac:dyDescent="0.25"/>
    <row r="1985" s="1" customFormat="1" x14ac:dyDescent="0.25"/>
    <row r="1986" s="1" customFormat="1" x14ac:dyDescent="0.25"/>
    <row r="1987" s="1" customFormat="1" x14ac:dyDescent="0.25"/>
    <row r="1988" s="1" customFormat="1" x14ac:dyDescent="0.25"/>
    <row r="1989" s="1" customFormat="1" x14ac:dyDescent="0.25"/>
    <row r="1990" s="1" customFormat="1" x14ac:dyDescent="0.25"/>
    <row r="1991" s="1" customFormat="1" x14ac:dyDescent="0.25"/>
    <row r="1992" s="1" customFormat="1" x14ac:dyDescent="0.25"/>
    <row r="1993" s="1" customFormat="1" x14ac:dyDescent="0.25"/>
    <row r="1994" s="1" customFormat="1" x14ac:dyDescent="0.25"/>
    <row r="1995" s="1" customFormat="1" x14ac:dyDescent="0.25"/>
    <row r="1996" s="1" customFormat="1" x14ac:dyDescent="0.25"/>
    <row r="1997" s="1" customFormat="1" x14ac:dyDescent="0.25"/>
    <row r="1998" s="1" customFormat="1" x14ac:dyDescent="0.25"/>
    <row r="1999" s="1" customFormat="1" x14ac:dyDescent="0.25"/>
    <row r="2000" s="1" customFormat="1" x14ac:dyDescent="0.25"/>
    <row r="2001" s="1" customFormat="1" x14ac:dyDescent="0.25"/>
    <row r="2002" s="1" customFormat="1" x14ac:dyDescent="0.25"/>
    <row r="2003" s="1" customFormat="1" x14ac:dyDescent="0.25"/>
  </sheetData>
  <sheetProtection algorithmName="SHA-512" hashValue="WDnkcQ02rVzL+RZGrdsgKWpkpEy7x4NweqBh+X3qaiV/x4smS/I/jcKmRUEV/QhlbShwAYvghV1l614cHqCOsw==" saltValue="f/oU/a1r2PzShoVgP7yd7A==" spinCount="100000" sheet="1" objects="1" scenarios="1"/>
  <mergeCells count="482">
    <mergeCell ref="W75:W79"/>
    <mergeCell ref="AL60:AL64"/>
    <mergeCell ref="AE75:AE79"/>
    <mergeCell ref="AG75:AG79"/>
    <mergeCell ref="AI75:AI79"/>
    <mergeCell ref="AQ65:AQ69"/>
    <mergeCell ref="AR65:AR69"/>
    <mergeCell ref="AS65:AS69"/>
    <mergeCell ref="U70:U74"/>
    <mergeCell ref="V70:V74"/>
    <mergeCell ref="Y70:Y74"/>
    <mergeCell ref="Z70:Z74"/>
    <mergeCell ref="AA70:AA74"/>
    <mergeCell ref="AQ75:AQ79"/>
    <mergeCell ref="AR75:AR79"/>
    <mergeCell ref="AS75:AS79"/>
    <mergeCell ref="AQ70:AQ74"/>
    <mergeCell ref="AR70:AR74"/>
    <mergeCell ref="AS70:AS74"/>
    <mergeCell ref="U75:U79"/>
    <mergeCell ref="V75:V79"/>
    <mergeCell ref="Y75:Y79"/>
    <mergeCell ref="Z75:Z79"/>
    <mergeCell ref="AA75:AA79"/>
    <mergeCell ref="AF75:AF79"/>
    <mergeCell ref="AQ50:AQ54"/>
    <mergeCell ref="AR50:AR54"/>
    <mergeCell ref="AS50:AS54"/>
    <mergeCell ref="U55:U59"/>
    <mergeCell ref="V55:V59"/>
    <mergeCell ref="Y55:Y59"/>
    <mergeCell ref="Z55:Z59"/>
    <mergeCell ref="AA55:AA59"/>
    <mergeCell ref="AE65:AE69"/>
    <mergeCell ref="AG65:AG69"/>
    <mergeCell ref="AI65:AI69"/>
    <mergeCell ref="AQ55:AQ59"/>
    <mergeCell ref="AR55:AR59"/>
    <mergeCell ref="AS55:AS59"/>
    <mergeCell ref="Y60:Y64"/>
    <mergeCell ref="Z60:Z64"/>
    <mergeCell ref="AA60:AA64"/>
    <mergeCell ref="AQ60:AQ64"/>
    <mergeCell ref="AR60:AR64"/>
    <mergeCell ref="AS60:AS64"/>
    <mergeCell ref="Y65:Y69"/>
    <mergeCell ref="Z65:Z69"/>
    <mergeCell ref="AA65:AA69"/>
    <mergeCell ref="AQ45:AQ49"/>
    <mergeCell ref="AQ30:AQ34"/>
    <mergeCell ref="AR30:AR34"/>
    <mergeCell ref="AS30:AS34"/>
    <mergeCell ref="U35:U39"/>
    <mergeCell ref="V35:V39"/>
    <mergeCell ref="Y35:Y39"/>
    <mergeCell ref="Z35:Z39"/>
    <mergeCell ref="AA35:AA39"/>
    <mergeCell ref="AS40:AS44"/>
    <mergeCell ref="U45:U49"/>
    <mergeCell ref="V45:V49"/>
    <mergeCell ref="AR45:AR49"/>
    <mergeCell ref="AS45:AS49"/>
    <mergeCell ref="AR35:AR39"/>
    <mergeCell ref="AS35:AS39"/>
    <mergeCell ref="Y40:Y44"/>
    <mergeCell ref="Z40:Z44"/>
    <mergeCell ref="AA40:AA44"/>
    <mergeCell ref="AE40:AE44"/>
    <mergeCell ref="AG40:AG44"/>
    <mergeCell ref="AI40:AI44"/>
    <mergeCell ref="AK40:AK44"/>
    <mergeCell ref="AQ40:AQ44"/>
    <mergeCell ref="AR25:AR29"/>
    <mergeCell ref="AQ20:AQ24"/>
    <mergeCell ref="AQ25:AQ29"/>
    <mergeCell ref="AC25:AC29"/>
    <mergeCell ref="X30:X34"/>
    <mergeCell ref="AC30:AC34"/>
    <mergeCell ref="AQ35:AQ39"/>
    <mergeCell ref="AL25:AL29"/>
    <mergeCell ref="AS25:AS29"/>
    <mergeCell ref="Y30:Y34"/>
    <mergeCell ref="Z30:Z34"/>
    <mergeCell ref="AA30:AA34"/>
    <mergeCell ref="AE30:AE34"/>
    <mergeCell ref="AG30:AG34"/>
    <mergeCell ref="AI30:AI34"/>
    <mergeCell ref="AP30:AP34"/>
    <mergeCell ref="AN25:AN29"/>
    <mergeCell ref="AO25:AO29"/>
    <mergeCell ref="AM25:AM29"/>
    <mergeCell ref="AD30:AD34"/>
    <mergeCell ref="AF30:AF34"/>
    <mergeCell ref="AD25:AD29"/>
    <mergeCell ref="AR40:AR44"/>
    <mergeCell ref="AP35:AP39"/>
    <mergeCell ref="AC35:AC39"/>
    <mergeCell ref="AP40:AP44"/>
    <mergeCell ref="AC40:AC44"/>
    <mergeCell ref="AK35:AK39"/>
    <mergeCell ref="AE35:AE39"/>
    <mergeCell ref="AG35:AG39"/>
    <mergeCell ref="AI35:AI39"/>
    <mergeCell ref="AM35:AM39"/>
    <mergeCell ref="AJ35:AJ39"/>
    <mergeCell ref="AJ40:AJ44"/>
    <mergeCell ref="AD35:AD39"/>
    <mergeCell ref="AD40:AD44"/>
    <mergeCell ref="AS10:AS14"/>
    <mergeCell ref="U15:U19"/>
    <mergeCell ref="V15:V19"/>
    <mergeCell ref="Y15:Y19"/>
    <mergeCell ref="Z15:Z19"/>
    <mergeCell ref="AA15:AA19"/>
    <mergeCell ref="AE15:AE19"/>
    <mergeCell ref="AG15:AG19"/>
    <mergeCell ref="AI15:AI19"/>
    <mergeCell ref="AK15:AK19"/>
    <mergeCell ref="AQ15:AQ19"/>
    <mergeCell ref="U10:U14"/>
    <mergeCell ref="V10:V14"/>
    <mergeCell ref="Y10:Y14"/>
    <mergeCell ref="Z10:Z14"/>
    <mergeCell ref="AN15:AN19"/>
    <mergeCell ref="AO15:AO19"/>
    <mergeCell ref="AF15:AF19"/>
    <mergeCell ref="AH15:AH19"/>
    <mergeCell ref="W15:W19"/>
    <mergeCell ref="AB15:AB19"/>
    <mergeCell ref="AC15:AC19"/>
    <mergeCell ref="AD15:AD19"/>
    <mergeCell ref="AL15:AL19"/>
    <mergeCell ref="AP45:AP49"/>
    <mergeCell ref="X45:X49"/>
    <mergeCell ref="AP75:AP79"/>
    <mergeCell ref="X75:X79"/>
    <mergeCell ref="AC75:AC79"/>
    <mergeCell ref="AP65:AP69"/>
    <mergeCell ref="X65:X69"/>
    <mergeCell ref="AC65:AC69"/>
    <mergeCell ref="AP70:AP74"/>
    <mergeCell ref="X70:X74"/>
    <mergeCell ref="AC70:AC74"/>
    <mergeCell ref="AP50:AP54"/>
    <mergeCell ref="X50:X54"/>
    <mergeCell ref="AC50:AC54"/>
    <mergeCell ref="AD45:AD49"/>
    <mergeCell ref="AP55:AP59"/>
    <mergeCell ref="AH70:AH74"/>
    <mergeCell ref="AH75:AH79"/>
    <mergeCell ref="AF60:AF64"/>
    <mergeCell ref="AJ75:AJ79"/>
    <mergeCell ref="AK70:AK74"/>
    <mergeCell ref="AK75:AK79"/>
    <mergeCell ref="X55:X59"/>
    <mergeCell ref="AC55:AC59"/>
    <mergeCell ref="AP60:AP64"/>
    <mergeCell ref="AP25:AP29"/>
    <mergeCell ref="AE25:AE29"/>
    <mergeCell ref="AG25:AG29"/>
    <mergeCell ref="AI25:AI29"/>
    <mergeCell ref="AK25:AK29"/>
    <mergeCell ref="AK30:AK34"/>
    <mergeCell ref="AK55:AK59"/>
    <mergeCell ref="AK60:AK64"/>
    <mergeCell ref="AL30:AL34"/>
    <mergeCell ref="AM30:AM34"/>
    <mergeCell ref="AF25:AF29"/>
    <mergeCell ref="AH25:AH29"/>
    <mergeCell ref="AL40:AL44"/>
    <mergeCell ref="AM40:AM44"/>
    <mergeCell ref="AM50:AM54"/>
    <mergeCell ref="AJ25:AJ29"/>
    <mergeCell ref="AJ30:AJ34"/>
    <mergeCell ref="AL35:AL39"/>
    <mergeCell ref="AH30:AH34"/>
    <mergeCell ref="AF35:AF39"/>
    <mergeCell ref="AF40:AF44"/>
    <mergeCell ref="AH35:AH39"/>
    <mergeCell ref="AH40:AH44"/>
    <mergeCell ref="AM15:AM19"/>
    <mergeCell ref="AJ15:AJ19"/>
    <mergeCell ref="AJ20:AJ24"/>
    <mergeCell ref="AP15:AP19"/>
    <mergeCell ref="AP20:AP24"/>
    <mergeCell ref="X20:X24"/>
    <mergeCell ref="AC20:AC24"/>
    <mergeCell ref="AF20:AF24"/>
    <mergeCell ref="AH20:AH24"/>
    <mergeCell ref="AL20:AL24"/>
    <mergeCell ref="AM20:AM24"/>
    <mergeCell ref="AN20:AN24"/>
    <mergeCell ref="AO20:AO24"/>
    <mergeCell ref="Y20:Y24"/>
    <mergeCell ref="Z20:Z24"/>
    <mergeCell ref="AA20:AA24"/>
    <mergeCell ref="AE20:AE24"/>
    <mergeCell ref="AG20:AG24"/>
    <mergeCell ref="AI20:AI24"/>
    <mergeCell ref="AK20:AK24"/>
    <mergeCell ref="X15:X19"/>
    <mergeCell ref="AP5:AP9"/>
    <mergeCell ref="X5:X9"/>
    <mergeCell ref="AC5:AC9"/>
    <mergeCell ref="AP10:AP14"/>
    <mergeCell ref="X10:X14"/>
    <mergeCell ref="AC10:AC14"/>
    <mergeCell ref="AM5:AM9"/>
    <mergeCell ref="AN5:AN9"/>
    <mergeCell ref="AO5:AO9"/>
    <mergeCell ref="AN10:AN14"/>
    <mergeCell ref="AO10:AO14"/>
    <mergeCell ref="AD5:AD9"/>
    <mergeCell ref="AL5:AL9"/>
    <mergeCell ref="AL10:AL14"/>
    <mergeCell ref="AM10:AM14"/>
    <mergeCell ref="AA10:AA14"/>
    <mergeCell ref="AE10:AE14"/>
    <mergeCell ref="AG10:AG14"/>
    <mergeCell ref="AI10:AI14"/>
    <mergeCell ref="AK10:AK14"/>
    <mergeCell ref="AE5:AE9"/>
    <mergeCell ref="AF5:AF9"/>
    <mergeCell ref="AG5:AG9"/>
    <mergeCell ref="AH5:AH9"/>
    <mergeCell ref="AI5:AI9"/>
    <mergeCell ref="AF10:AF14"/>
    <mergeCell ref="AH10:AH14"/>
    <mergeCell ref="AD10:AD14"/>
    <mergeCell ref="AJ5:AJ9"/>
    <mergeCell ref="AK5:AK9"/>
    <mergeCell ref="AJ10:AJ14"/>
    <mergeCell ref="AB10:AB14"/>
    <mergeCell ref="W5:W9"/>
    <mergeCell ref="AA5:AA9"/>
    <mergeCell ref="AB5:AB9"/>
    <mergeCell ref="Y5:Y9"/>
    <mergeCell ref="Z5:Z9"/>
    <mergeCell ref="W10:W14"/>
    <mergeCell ref="A3:A4"/>
    <mergeCell ref="V5:V9"/>
    <mergeCell ref="E5:E9"/>
    <mergeCell ref="U5:U9"/>
    <mergeCell ref="A5:A9"/>
    <mergeCell ref="B5:B9"/>
    <mergeCell ref="C5:C9"/>
    <mergeCell ref="D5:D9"/>
    <mergeCell ref="P5:P9"/>
    <mergeCell ref="X25:X29"/>
    <mergeCell ref="W25:W29"/>
    <mergeCell ref="W30:W34"/>
    <mergeCell ref="A10:A14"/>
    <mergeCell ref="B10:B14"/>
    <mergeCell ref="C10:C14"/>
    <mergeCell ref="D10:D14"/>
    <mergeCell ref="E10:E14"/>
    <mergeCell ref="P10:P14"/>
    <mergeCell ref="U20:U24"/>
    <mergeCell ref="V20:V24"/>
    <mergeCell ref="A15:A19"/>
    <mergeCell ref="B15:B19"/>
    <mergeCell ref="C15:C19"/>
    <mergeCell ref="D15:D19"/>
    <mergeCell ref="E15:E19"/>
    <mergeCell ref="P15:P19"/>
    <mergeCell ref="P20:P24"/>
    <mergeCell ref="U30:U34"/>
    <mergeCell ref="V30:V34"/>
    <mergeCell ref="U25:U29"/>
    <mergeCell ref="V25:V29"/>
    <mergeCell ref="B25:B29"/>
    <mergeCell ref="C25:C29"/>
    <mergeCell ref="D25:D29"/>
    <mergeCell ref="E25:E29"/>
    <mergeCell ref="A20:A24"/>
    <mergeCell ref="B20:B24"/>
    <mergeCell ref="C20:C24"/>
    <mergeCell ref="D20:D24"/>
    <mergeCell ref="E20:E24"/>
    <mergeCell ref="P25:P29"/>
    <mergeCell ref="A40:A44"/>
    <mergeCell ref="B40:B44"/>
    <mergeCell ref="C40:C44"/>
    <mergeCell ref="D40:D44"/>
    <mergeCell ref="E40:E44"/>
    <mergeCell ref="Y25:Y29"/>
    <mergeCell ref="Z25:Z29"/>
    <mergeCell ref="AA25:AA29"/>
    <mergeCell ref="A35:A39"/>
    <mergeCell ref="B35:B39"/>
    <mergeCell ref="C35:C39"/>
    <mergeCell ref="D35:D39"/>
    <mergeCell ref="E35:E39"/>
    <mergeCell ref="A30:A34"/>
    <mergeCell ref="B30:B34"/>
    <mergeCell ref="C30:C34"/>
    <mergeCell ref="D30:D34"/>
    <mergeCell ref="E30:E34"/>
    <mergeCell ref="U40:U44"/>
    <mergeCell ref="V40:V44"/>
    <mergeCell ref="X35:X39"/>
    <mergeCell ref="X40:X44"/>
    <mergeCell ref="A25:A29"/>
    <mergeCell ref="A45:A49"/>
    <mergeCell ref="B45:B49"/>
    <mergeCell ref="C45:C49"/>
    <mergeCell ref="D45:D49"/>
    <mergeCell ref="AL50:AL54"/>
    <mergeCell ref="A50:A54"/>
    <mergeCell ref="B50:B54"/>
    <mergeCell ref="C50:C54"/>
    <mergeCell ref="D50:D54"/>
    <mergeCell ref="E50:E54"/>
    <mergeCell ref="E45:E49"/>
    <mergeCell ref="AI45:AI49"/>
    <mergeCell ref="AK45:AK49"/>
    <mergeCell ref="AG50:AG54"/>
    <mergeCell ref="AI50:AI54"/>
    <mergeCell ref="AK50:AK54"/>
    <mergeCell ref="Y45:Y49"/>
    <mergeCell ref="Z45:Z49"/>
    <mergeCell ref="AA45:AA49"/>
    <mergeCell ref="AE45:AE49"/>
    <mergeCell ref="AG45:AG49"/>
    <mergeCell ref="U50:U54"/>
    <mergeCell ref="V50:V54"/>
    <mergeCell ref="W45:W49"/>
    <mergeCell ref="A60:A64"/>
    <mergeCell ref="B60:B64"/>
    <mergeCell ref="C60:C64"/>
    <mergeCell ref="D60:D64"/>
    <mergeCell ref="E60:E64"/>
    <mergeCell ref="A55:A59"/>
    <mergeCell ref="B55:B59"/>
    <mergeCell ref="C55:C59"/>
    <mergeCell ref="D55:D59"/>
    <mergeCell ref="E55:E59"/>
    <mergeCell ref="B65:B69"/>
    <mergeCell ref="C65:C69"/>
    <mergeCell ref="D65:D69"/>
    <mergeCell ref="AD70:AD74"/>
    <mergeCell ref="AL70:AL74"/>
    <mergeCell ref="AH65:AH69"/>
    <mergeCell ref="AE70:AE74"/>
    <mergeCell ref="AG70:AG74"/>
    <mergeCell ref="AI70:AI74"/>
    <mergeCell ref="AF70:AF74"/>
    <mergeCell ref="W65:W69"/>
    <mergeCell ref="AD65:AD69"/>
    <mergeCell ref="AF65:AF69"/>
    <mergeCell ref="W70:W74"/>
    <mergeCell ref="AB65:AB69"/>
    <mergeCell ref="AB70:AB74"/>
    <mergeCell ref="AK65:AK69"/>
    <mergeCell ref="AJ65:AJ69"/>
    <mergeCell ref="AL65:AL69"/>
    <mergeCell ref="U65:U69"/>
    <mergeCell ref="V65:V69"/>
    <mergeCell ref="P65:P69"/>
    <mergeCell ref="AJ70:AJ74"/>
    <mergeCell ref="A1:D1"/>
    <mergeCell ref="AD75:AD79"/>
    <mergeCell ref="AL75:AL79"/>
    <mergeCell ref="AM75:AM79"/>
    <mergeCell ref="E75:E79"/>
    <mergeCell ref="A75:A79"/>
    <mergeCell ref="B75:B79"/>
    <mergeCell ref="AM70:AM74"/>
    <mergeCell ref="AM65:AM69"/>
    <mergeCell ref="P70:P74"/>
    <mergeCell ref="P75:P79"/>
    <mergeCell ref="C75:C79"/>
    <mergeCell ref="D75:D79"/>
    <mergeCell ref="E70:E74"/>
    <mergeCell ref="A70:A74"/>
    <mergeCell ref="B70:B74"/>
    <mergeCell ref="C70:C74"/>
    <mergeCell ref="D70:D74"/>
    <mergeCell ref="E65:E69"/>
    <mergeCell ref="A65:A69"/>
    <mergeCell ref="AJ60:AJ64"/>
    <mergeCell ref="W60:W64"/>
    <mergeCell ref="AD60:AD64"/>
    <mergeCell ref="X60:X64"/>
    <mergeCell ref="P30:P34"/>
    <mergeCell ref="P35:P39"/>
    <mergeCell ref="P40:P44"/>
    <mergeCell ref="P45:P49"/>
    <mergeCell ref="P50:P54"/>
    <mergeCell ref="P55:P59"/>
    <mergeCell ref="P60:P64"/>
    <mergeCell ref="AN55:AN59"/>
    <mergeCell ref="AO55:AO59"/>
    <mergeCell ref="W50:W54"/>
    <mergeCell ref="W55:W59"/>
    <mergeCell ref="AL45:AL49"/>
    <mergeCell ref="AM45:AM49"/>
    <mergeCell ref="AD50:AD54"/>
    <mergeCell ref="AF45:AF49"/>
    <mergeCell ref="AH45:AH49"/>
    <mergeCell ref="AH50:AH54"/>
    <mergeCell ref="AC45:AC49"/>
    <mergeCell ref="AJ45:AJ49"/>
    <mergeCell ref="AE55:AE59"/>
    <mergeCell ref="AG55:AG59"/>
    <mergeCell ref="AE50:AE54"/>
    <mergeCell ref="AF50:AF54"/>
    <mergeCell ref="AF55:AF59"/>
    <mergeCell ref="AI60:AI64"/>
    <mergeCell ref="AH60:AH64"/>
    <mergeCell ref="AI55:AI59"/>
    <mergeCell ref="AD55:AD59"/>
    <mergeCell ref="AL55:AL59"/>
    <mergeCell ref="AM55:AM59"/>
    <mergeCell ref="U60:U64"/>
    <mergeCell ref="V60:V64"/>
    <mergeCell ref="AO50:AO54"/>
    <mergeCell ref="AH55:AH59"/>
    <mergeCell ref="Y50:Y54"/>
    <mergeCell ref="Z50:Z54"/>
    <mergeCell ref="AA50:AA54"/>
    <mergeCell ref="AB75:AB79"/>
    <mergeCell ref="AB20:AB24"/>
    <mergeCell ref="AB25:AB29"/>
    <mergeCell ref="W35:W39"/>
    <mergeCell ref="W40:W44"/>
    <mergeCell ref="AN60:AN64"/>
    <mergeCell ref="AD20:AD24"/>
    <mergeCell ref="W20:W24"/>
    <mergeCell ref="AM60:AM64"/>
    <mergeCell ref="AB30:AB34"/>
    <mergeCell ref="AB35:AB39"/>
    <mergeCell ref="AB40:AB44"/>
    <mergeCell ref="AB45:AB49"/>
    <mergeCell ref="AB50:AB54"/>
    <mergeCell ref="AB55:AB59"/>
    <mergeCell ref="AB60:AB64"/>
    <mergeCell ref="AJ50:AJ54"/>
    <mergeCell ref="AJ55:AJ59"/>
    <mergeCell ref="AC60:AC64"/>
    <mergeCell ref="AE60:AE64"/>
    <mergeCell ref="AG60:AG64"/>
    <mergeCell ref="AO60:AO64"/>
    <mergeCell ref="AN65:AN69"/>
    <mergeCell ref="AO65:AO69"/>
    <mergeCell ref="AN70:AN74"/>
    <mergeCell ref="AO70:AO74"/>
    <mergeCell ref="AN75:AN79"/>
    <mergeCell ref="AO75:AO79"/>
    <mergeCell ref="AN30:AN34"/>
    <mergeCell ref="AO30:AO34"/>
    <mergeCell ref="AN35:AN39"/>
    <mergeCell ref="AO35:AO39"/>
    <mergeCell ref="AN40:AN44"/>
    <mergeCell ref="AO40:AO44"/>
    <mergeCell ref="AN45:AN49"/>
    <mergeCell ref="AO45:AO49"/>
    <mergeCell ref="AN50:AN54"/>
    <mergeCell ref="AT60:AT64"/>
    <mergeCell ref="AT65:AT69"/>
    <mergeCell ref="AT70:AT74"/>
    <mergeCell ref="AT75:AT79"/>
    <mergeCell ref="AQ5:AQ9"/>
    <mergeCell ref="AR5:AR9"/>
    <mergeCell ref="AS5:AS9"/>
    <mergeCell ref="AT15:AT19"/>
    <mergeCell ref="AT20:AT24"/>
    <mergeCell ref="AT25:AT29"/>
    <mergeCell ref="AT30:AT34"/>
    <mergeCell ref="AT35:AT39"/>
    <mergeCell ref="AT40:AT44"/>
    <mergeCell ref="AT45:AT49"/>
    <mergeCell ref="AT50:AT54"/>
    <mergeCell ref="AT55:AT59"/>
    <mergeCell ref="AT5:AT9"/>
    <mergeCell ref="AT10:AT14"/>
    <mergeCell ref="AQ10:AQ14"/>
    <mergeCell ref="AR10:AR14"/>
    <mergeCell ref="AR15:AR19"/>
    <mergeCell ref="AS15:AS19"/>
    <mergeCell ref="AR20:AR24"/>
    <mergeCell ref="AS20:AS24"/>
  </mergeCells>
  <conditionalFormatting sqref="U5:U79">
    <cfRule type="expression" dxfId="5" priority="12">
      <formula>U5&gt;5</formula>
    </cfRule>
  </conditionalFormatting>
  <conditionalFormatting sqref="V5:V79">
    <cfRule type="expression" dxfId="4" priority="11">
      <formula>V5&gt;10</formula>
    </cfRule>
  </conditionalFormatting>
  <conditionalFormatting sqref="AB5:AB79">
    <cfRule type="beginsWith" dxfId="3" priority="1" operator="beginsWith" text="ok">
      <formula>LEFT(AB5,LEN("ok"))="ok"</formula>
    </cfRule>
  </conditionalFormatting>
  <conditionalFormatting sqref="AC5:AC79">
    <cfRule type="expression" dxfId="2" priority="3">
      <formula>AC5&gt;=0.01</formula>
    </cfRule>
  </conditionalFormatting>
  <conditionalFormatting sqref="AP5:AP79">
    <cfRule type="cellIs" dxfId="1" priority="5" operator="equal">
      <formula>1</formula>
    </cfRule>
  </conditionalFormatting>
  <conditionalFormatting sqref="AT5:AT79">
    <cfRule type="beginsWith" dxfId="0" priority="4" operator="beginsWith" text="ok">
      <formula>LEFT(AT5,LEN("ok"))="ok"</formula>
    </cfRule>
  </conditionalFormatting>
  <dataValidations count="2">
    <dataValidation type="list" allowBlank="1" showInputMessage="1" showErrorMessage="1" sqref="T5:T79" xr:uid="{E2E3E4B6-E267-48F7-8C9A-4AECFBBD5DA7}">
      <formula1>Biozide</formula1>
    </dataValidation>
    <dataValidation allowBlank="1" showInputMessage="1" showErrorMessage="1" error="Please select!" promptTitle="Please select!" sqref="F5:O79" xr:uid="{A238ED60-F252-4A43-9996-776DE6E75BE3}"/>
  </dataValidations>
  <printOptions horizontalCentered="1" headings="1" gridLines="1"/>
  <pageMargins left="0.70866141732283472" right="0.70866141732283472" top="0.78740157480314965" bottom="0.78740157480314965" header="0.31496062992125984" footer="0.31496062992125984"/>
  <pageSetup paperSize="9" scale="50" fitToWidth="3" fitToHeight="3" pageOrder="overThenDown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99822D85-ACA8-46F7-8123-B24981CE4562}">
          <x14:formula1>
            <xm:f>Biozide!#REF!</xm:f>
          </x14:formula1>
          <xm:sqref>S2004:V1048576 S2:V2</xm:sqref>
        </x14:dataValidation>
        <x14:dataValidation type="list" allowBlank="1" showInputMessage="1" showErrorMessage="1" xr:uid="{DEEBAD4E-4B4D-4DB5-9208-BF4709B80462}">
          <x14:formula1>
            <xm:f>Data!$E$1:$E$2</xm:f>
          </x14:formula1>
          <xm:sqref>S5:S79</xm:sqref>
        </x14:dataValidation>
        <x14:dataValidation type="list" allowBlank="1" showInputMessage="1" showErrorMessage="1" error="Bitte auswählen!" promptTitle="Bitte auswählen!" xr:uid="{438476F3-F1A7-4617-9735-533F115CCE56}">
          <x14:formula1>
            <xm:f>Data!$A$1:$A$3</xm:f>
          </x14:formula1>
          <xm:sqref>E5:E79</xm:sqref>
        </x14:dataValidation>
        <x14:dataValidation type="list" allowBlank="1" showInputMessage="1" showErrorMessage="1" error="Bitte auswählen!" promptTitle="Bitte auswählen!" xr:uid="{896145F6-469E-40B8-9784-77137C41ABAC}">
          <x14:formula1>
            <xm:f>Data!$G$2:$G$4</xm:f>
          </x14:formula1>
          <xm:sqref>W5:W79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A7BBF-7B5C-4887-A0E6-8ADCD6C65E8F}">
  <sheetPr codeName="Tabelle3"/>
  <dimension ref="A2:E55"/>
  <sheetViews>
    <sheetView topLeftCell="A28" workbookViewId="0">
      <selection activeCell="B55" sqref="B55"/>
    </sheetView>
  </sheetViews>
  <sheetFormatPr baseColWidth="10" defaultRowHeight="15" x14ac:dyDescent="0.25"/>
  <cols>
    <col min="2" max="2" width="132.7109375" bestFit="1" customWidth="1"/>
    <col min="5" max="5" width="15.85546875" bestFit="1" customWidth="1"/>
  </cols>
  <sheetData>
    <row r="2" spans="1:5" x14ac:dyDescent="0.25">
      <c r="A2" t="s">
        <v>53</v>
      </c>
      <c r="E2" s="2"/>
    </row>
    <row r="3" spans="1:5" x14ac:dyDescent="0.25">
      <c r="B3" s="3" t="s">
        <v>54</v>
      </c>
      <c r="C3" s="3" t="s">
        <v>55</v>
      </c>
      <c r="D3" s="3" t="s">
        <v>56</v>
      </c>
      <c r="E3" s="4" t="s">
        <v>57</v>
      </c>
    </row>
    <row r="4" spans="1:5" x14ac:dyDescent="0.25">
      <c r="B4" t="s">
        <v>58</v>
      </c>
      <c r="C4" t="s">
        <v>59</v>
      </c>
      <c r="D4" t="s">
        <v>60</v>
      </c>
      <c r="E4" s="5" t="s">
        <v>61</v>
      </c>
    </row>
    <row r="5" spans="1:5" x14ac:dyDescent="0.25">
      <c r="B5" t="s">
        <v>62</v>
      </c>
      <c r="C5" t="s">
        <v>63</v>
      </c>
      <c r="D5" t="s">
        <v>64</v>
      </c>
      <c r="E5" s="5" t="s">
        <v>61</v>
      </c>
    </row>
    <row r="6" spans="1:5" x14ac:dyDescent="0.25">
      <c r="B6" t="s">
        <v>65</v>
      </c>
      <c r="C6" t="s">
        <v>66</v>
      </c>
      <c r="D6" t="s">
        <v>67</v>
      </c>
      <c r="E6" s="5" t="s">
        <v>61</v>
      </c>
    </row>
    <row r="7" spans="1:5" x14ac:dyDescent="0.25">
      <c r="B7" t="s">
        <v>68</v>
      </c>
      <c r="C7" t="s">
        <v>69</v>
      </c>
      <c r="D7" t="s">
        <v>70</v>
      </c>
      <c r="E7" s="5" t="s">
        <v>61</v>
      </c>
    </row>
    <row r="8" spans="1:5" x14ac:dyDescent="0.25">
      <c r="B8" t="s">
        <v>71</v>
      </c>
      <c r="C8" t="s">
        <v>72</v>
      </c>
      <c r="D8" t="s">
        <v>73</v>
      </c>
      <c r="E8" s="5" t="s">
        <v>74</v>
      </c>
    </row>
    <row r="9" spans="1:5" x14ac:dyDescent="0.25">
      <c r="B9" t="s">
        <v>75</v>
      </c>
      <c r="C9" t="s">
        <v>76</v>
      </c>
      <c r="D9" t="s">
        <v>77</v>
      </c>
      <c r="E9" s="5" t="s">
        <v>61</v>
      </c>
    </row>
    <row r="10" spans="1:5" x14ac:dyDescent="0.25">
      <c r="B10" t="s">
        <v>78</v>
      </c>
      <c r="C10" t="s">
        <v>79</v>
      </c>
      <c r="D10" t="s">
        <v>80</v>
      </c>
      <c r="E10" s="5" t="s">
        <v>74</v>
      </c>
    </row>
    <row r="11" spans="1:5" x14ac:dyDescent="0.25">
      <c r="B11" t="s">
        <v>81</v>
      </c>
      <c r="C11" t="s">
        <v>82</v>
      </c>
      <c r="D11" t="s">
        <v>83</v>
      </c>
      <c r="E11" s="5" t="s">
        <v>74</v>
      </c>
    </row>
    <row r="12" spans="1:5" x14ac:dyDescent="0.25">
      <c r="B12" t="s">
        <v>84</v>
      </c>
      <c r="C12" t="s">
        <v>85</v>
      </c>
      <c r="D12" t="s">
        <v>86</v>
      </c>
      <c r="E12" s="5" t="s">
        <v>74</v>
      </c>
    </row>
    <row r="13" spans="1:5" x14ac:dyDescent="0.25">
      <c r="B13" t="s">
        <v>87</v>
      </c>
      <c r="C13" t="s">
        <v>88</v>
      </c>
      <c r="D13" t="s">
        <v>88</v>
      </c>
      <c r="E13" s="5" t="s">
        <v>74</v>
      </c>
    </row>
    <row r="14" spans="1:5" x14ac:dyDescent="0.25">
      <c r="B14" t="s">
        <v>89</v>
      </c>
      <c r="C14" t="s">
        <v>88</v>
      </c>
      <c r="D14" t="s">
        <v>88</v>
      </c>
      <c r="E14" s="5" t="s">
        <v>74</v>
      </c>
    </row>
    <row r="15" spans="1:5" x14ac:dyDescent="0.25">
      <c r="B15" t="s">
        <v>90</v>
      </c>
      <c r="C15" t="s">
        <v>91</v>
      </c>
      <c r="D15" t="s">
        <v>92</v>
      </c>
      <c r="E15" s="5" t="s">
        <v>74</v>
      </c>
    </row>
    <row r="16" spans="1:5" x14ac:dyDescent="0.25">
      <c r="B16" t="s">
        <v>93</v>
      </c>
      <c r="C16" t="s">
        <v>88</v>
      </c>
      <c r="D16" t="s">
        <v>88</v>
      </c>
      <c r="E16" s="5" t="s">
        <v>74</v>
      </c>
    </row>
    <row r="17" spans="2:5" x14ac:dyDescent="0.25">
      <c r="B17" t="s">
        <v>94</v>
      </c>
      <c r="C17" t="s">
        <v>88</v>
      </c>
      <c r="D17" t="s">
        <v>88</v>
      </c>
      <c r="E17" s="5" t="s">
        <v>74</v>
      </c>
    </row>
    <row r="18" spans="2:5" x14ac:dyDescent="0.25">
      <c r="B18" t="s">
        <v>95</v>
      </c>
      <c r="C18" t="s">
        <v>96</v>
      </c>
      <c r="D18" t="s">
        <v>97</v>
      </c>
      <c r="E18" s="5" t="s">
        <v>61</v>
      </c>
    </row>
    <row r="19" spans="2:5" x14ac:dyDescent="0.25">
      <c r="B19" t="s">
        <v>98</v>
      </c>
      <c r="C19" t="s">
        <v>99</v>
      </c>
      <c r="D19" t="s">
        <v>100</v>
      </c>
      <c r="E19" s="5" t="s">
        <v>74</v>
      </c>
    </row>
    <row r="20" spans="2:5" x14ac:dyDescent="0.25">
      <c r="B20" t="s">
        <v>101</v>
      </c>
      <c r="C20" t="s">
        <v>102</v>
      </c>
      <c r="D20" t="s">
        <v>103</v>
      </c>
      <c r="E20" s="5" t="s">
        <v>74</v>
      </c>
    </row>
    <row r="21" spans="2:5" x14ac:dyDescent="0.25">
      <c r="B21" t="s">
        <v>104</v>
      </c>
      <c r="C21" t="s">
        <v>105</v>
      </c>
      <c r="D21" t="s">
        <v>106</v>
      </c>
      <c r="E21" s="5" t="s">
        <v>74</v>
      </c>
    </row>
    <row r="22" spans="2:5" x14ac:dyDescent="0.25">
      <c r="B22" t="s">
        <v>107</v>
      </c>
      <c r="C22" t="s">
        <v>108</v>
      </c>
      <c r="D22" t="s">
        <v>109</v>
      </c>
      <c r="E22" s="5" t="s">
        <v>74</v>
      </c>
    </row>
    <row r="23" spans="2:5" x14ac:dyDescent="0.25">
      <c r="B23" t="s">
        <v>110</v>
      </c>
      <c r="C23" t="s">
        <v>111</v>
      </c>
      <c r="D23" t="s">
        <v>112</v>
      </c>
      <c r="E23" s="5" t="s">
        <v>74</v>
      </c>
    </row>
    <row r="24" spans="2:5" x14ac:dyDescent="0.25">
      <c r="B24" t="s">
        <v>113</v>
      </c>
      <c r="C24" t="s">
        <v>114</v>
      </c>
      <c r="D24" t="s">
        <v>115</v>
      </c>
      <c r="E24" s="5" t="s">
        <v>61</v>
      </c>
    </row>
    <row r="25" spans="2:5" x14ac:dyDescent="0.25">
      <c r="B25" t="s">
        <v>116</v>
      </c>
      <c r="C25" t="s">
        <v>117</v>
      </c>
      <c r="D25" t="s">
        <v>118</v>
      </c>
      <c r="E25" s="5" t="s">
        <v>61</v>
      </c>
    </row>
    <row r="26" spans="2:5" x14ac:dyDescent="0.25">
      <c r="B26" t="s">
        <v>119</v>
      </c>
      <c r="C26" t="s">
        <v>120</v>
      </c>
      <c r="D26" t="s">
        <v>121</v>
      </c>
      <c r="E26" s="5" t="s">
        <v>61</v>
      </c>
    </row>
    <row r="27" spans="2:5" x14ac:dyDescent="0.25">
      <c r="B27" t="s">
        <v>122</v>
      </c>
      <c r="C27" t="s">
        <v>88</v>
      </c>
      <c r="D27" t="s">
        <v>88</v>
      </c>
      <c r="E27" s="5" t="s">
        <v>74</v>
      </c>
    </row>
    <row r="28" spans="2:5" x14ac:dyDescent="0.25">
      <c r="B28" t="s">
        <v>123</v>
      </c>
      <c r="C28" t="s">
        <v>88</v>
      </c>
      <c r="D28" t="s">
        <v>88</v>
      </c>
      <c r="E28" s="5" t="s">
        <v>74</v>
      </c>
    </row>
    <row r="29" spans="2:5" x14ac:dyDescent="0.25">
      <c r="B29" t="s">
        <v>124</v>
      </c>
      <c r="C29" t="s">
        <v>120</v>
      </c>
      <c r="D29" t="s">
        <v>121</v>
      </c>
      <c r="E29" s="5" t="s">
        <v>61</v>
      </c>
    </row>
    <row r="30" spans="2:5" x14ac:dyDescent="0.25">
      <c r="B30" t="s">
        <v>125</v>
      </c>
      <c r="C30" t="s">
        <v>88</v>
      </c>
      <c r="D30" t="s">
        <v>88</v>
      </c>
      <c r="E30" s="5" t="s">
        <v>74</v>
      </c>
    </row>
    <row r="31" spans="2:5" x14ac:dyDescent="0.25">
      <c r="B31" t="s">
        <v>126</v>
      </c>
      <c r="C31" t="s">
        <v>127</v>
      </c>
      <c r="D31" t="s">
        <v>128</v>
      </c>
      <c r="E31" s="5" t="s">
        <v>74</v>
      </c>
    </row>
    <row r="32" spans="2:5" x14ac:dyDescent="0.25">
      <c r="B32" t="s">
        <v>129</v>
      </c>
      <c r="C32" t="s">
        <v>130</v>
      </c>
      <c r="D32" t="s">
        <v>131</v>
      </c>
      <c r="E32" s="5" t="s">
        <v>61</v>
      </c>
    </row>
    <row r="33" spans="2:5" x14ac:dyDescent="0.25">
      <c r="B33" t="s">
        <v>132</v>
      </c>
      <c r="C33" t="s">
        <v>133</v>
      </c>
      <c r="D33" t="s">
        <v>134</v>
      </c>
      <c r="E33" s="5" t="s">
        <v>74</v>
      </c>
    </row>
    <row r="34" spans="2:5" x14ac:dyDescent="0.25">
      <c r="B34" t="s">
        <v>135</v>
      </c>
      <c r="C34" t="s">
        <v>88</v>
      </c>
      <c r="D34" t="s">
        <v>88</v>
      </c>
      <c r="E34" s="5" t="s">
        <v>74</v>
      </c>
    </row>
    <row r="35" spans="2:5" x14ac:dyDescent="0.25">
      <c r="B35" t="s">
        <v>136</v>
      </c>
      <c r="C35" t="s">
        <v>137</v>
      </c>
      <c r="D35" t="s">
        <v>138</v>
      </c>
      <c r="E35" s="5" t="s">
        <v>61</v>
      </c>
    </row>
    <row r="36" spans="2:5" x14ac:dyDescent="0.25">
      <c r="B36" t="s">
        <v>139</v>
      </c>
      <c r="C36" t="s">
        <v>140</v>
      </c>
      <c r="D36" t="s">
        <v>141</v>
      </c>
      <c r="E36" s="5" t="s">
        <v>61</v>
      </c>
    </row>
    <row r="37" spans="2:5" x14ac:dyDescent="0.25">
      <c r="B37" t="s">
        <v>142</v>
      </c>
      <c r="C37" t="s">
        <v>143</v>
      </c>
      <c r="D37" t="s">
        <v>144</v>
      </c>
      <c r="E37" s="5" t="s">
        <v>74</v>
      </c>
    </row>
    <row r="38" spans="2:5" x14ac:dyDescent="0.25">
      <c r="B38" t="s">
        <v>145</v>
      </c>
      <c r="C38" t="s">
        <v>146</v>
      </c>
      <c r="D38" t="s">
        <v>147</v>
      </c>
      <c r="E38" s="5" t="s">
        <v>61</v>
      </c>
    </row>
    <row r="39" spans="2:5" x14ac:dyDescent="0.25">
      <c r="B39" t="s">
        <v>148</v>
      </c>
      <c r="C39" t="s">
        <v>88</v>
      </c>
      <c r="D39" t="s">
        <v>149</v>
      </c>
      <c r="E39" s="5" t="s">
        <v>74</v>
      </c>
    </row>
    <row r="40" spans="2:5" x14ac:dyDescent="0.25">
      <c r="B40" t="s">
        <v>150</v>
      </c>
      <c r="C40" t="s">
        <v>88</v>
      </c>
      <c r="D40" t="s">
        <v>88</v>
      </c>
      <c r="E40" s="5" t="s">
        <v>74</v>
      </c>
    </row>
    <row r="41" spans="2:5" x14ac:dyDescent="0.25">
      <c r="B41" t="s">
        <v>151</v>
      </c>
      <c r="C41" t="s">
        <v>88</v>
      </c>
      <c r="D41" t="s">
        <v>88</v>
      </c>
      <c r="E41" s="5" t="s">
        <v>74</v>
      </c>
    </row>
    <row r="42" spans="2:5" x14ac:dyDescent="0.25">
      <c r="B42" t="s">
        <v>152</v>
      </c>
      <c r="C42" t="s">
        <v>153</v>
      </c>
      <c r="D42" t="s">
        <v>154</v>
      </c>
      <c r="E42" s="5" t="s">
        <v>74</v>
      </c>
    </row>
    <row r="43" spans="2:5" x14ac:dyDescent="0.25">
      <c r="B43" t="s">
        <v>155</v>
      </c>
      <c r="C43" t="s">
        <v>156</v>
      </c>
      <c r="D43" t="s">
        <v>157</v>
      </c>
      <c r="E43" s="5" t="s">
        <v>74</v>
      </c>
    </row>
    <row r="44" spans="2:5" x14ac:dyDescent="0.25">
      <c r="B44" t="s">
        <v>158</v>
      </c>
      <c r="C44" t="s">
        <v>159</v>
      </c>
      <c r="D44" t="s">
        <v>160</v>
      </c>
      <c r="E44" s="5" t="s">
        <v>61</v>
      </c>
    </row>
    <row r="45" spans="2:5" x14ac:dyDescent="0.25">
      <c r="B45" t="s">
        <v>161</v>
      </c>
      <c r="C45" t="s">
        <v>88</v>
      </c>
      <c r="D45" t="s">
        <v>88</v>
      </c>
      <c r="E45" s="5" t="s">
        <v>74</v>
      </c>
    </row>
    <row r="46" spans="2:5" x14ac:dyDescent="0.25">
      <c r="B46" t="s">
        <v>162</v>
      </c>
      <c r="C46" t="s">
        <v>88</v>
      </c>
      <c r="D46" t="s">
        <v>88</v>
      </c>
      <c r="E46" s="5" t="s">
        <v>74</v>
      </c>
    </row>
    <row r="47" spans="2:5" x14ac:dyDescent="0.25">
      <c r="B47" t="s">
        <v>163</v>
      </c>
      <c r="C47" t="s">
        <v>164</v>
      </c>
      <c r="D47" t="s">
        <v>165</v>
      </c>
      <c r="E47" s="5" t="s">
        <v>74</v>
      </c>
    </row>
    <row r="48" spans="2:5" x14ac:dyDescent="0.25">
      <c r="B48" t="s">
        <v>166</v>
      </c>
      <c r="C48" t="s">
        <v>167</v>
      </c>
      <c r="D48" t="s">
        <v>168</v>
      </c>
      <c r="E48" s="5" t="s">
        <v>74</v>
      </c>
    </row>
    <row r="49" spans="2:5" x14ac:dyDescent="0.25">
      <c r="B49" t="s">
        <v>169</v>
      </c>
      <c r="C49" t="s">
        <v>170</v>
      </c>
      <c r="D49" t="s">
        <v>171</v>
      </c>
      <c r="E49" s="5" t="s">
        <v>74</v>
      </c>
    </row>
    <row r="50" spans="2:5" x14ac:dyDescent="0.25">
      <c r="B50" t="s">
        <v>172</v>
      </c>
      <c r="C50" t="s">
        <v>173</v>
      </c>
      <c r="D50" t="s">
        <v>174</v>
      </c>
      <c r="E50" s="5" t="s">
        <v>74</v>
      </c>
    </row>
    <row r="51" spans="2:5" x14ac:dyDescent="0.25">
      <c r="B51" t="s">
        <v>175</v>
      </c>
      <c r="C51" t="s">
        <v>176</v>
      </c>
      <c r="D51" t="s">
        <v>177</v>
      </c>
      <c r="E51" s="5" t="s">
        <v>61</v>
      </c>
    </row>
    <row r="52" spans="2:5" x14ac:dyDescent="0.25">
      <c r="B52" t="s">
        <v>178</v>
      </c>
      <c r="C52" t="s">
        <v>179</v>
      </c>
      <c r="D52" t="s">
        <v>180</v>
      </c>
      <c r="E52" s="5" t="s">
        <v>61</v>
      </c>
    </row>
    <row r="53" spans="2:5" x14ac:dyDescent="0.25">
      <c r="B53" t="s">
        <v>181</v>
      </c>
      <c r="C53" t="s">
        <v>182</v>
      </c>
      <c r="D53" t="s">
        <v>183</v>
      </c>
      <c r="E53" s="5" t="s">
        <v>61</v>
      </c>
    </row>
    <row r="54" spans="2:5" x14ac:dyDescent="0.25">
      <c r="B54" t="s">
        <v>184</v>
      </c>
      <c r="C54" t="s">
        <v>167</v>
      </c>
      <c r="D54" t="s">
        <v>185</v>
      </c>
      <c r="E54" s="5" t="s">
        <v>74</v>
      </c>
    </row>
    <row r="55" spans="2:5" x14ac:dyDescent="0.25">
      <c r="B55" t="s">
        <v>186</v>
      </c>
    </row>
  </sheetData>
  <sheetProtection algorithmName="SHA-512" hashValue="AUSM5okTwQb3NALvMU5zIJEBiVbIqWXnGpSaLIPIDAZUx6Qrwa8MouQrrkteJVk93gemSts4j2oxP2CZp01h+Q==" saltValue="/f6g/Ra6zPz+5I8LqSdpaw==" spinCount="100000" sheet="1" objects="1" scenarios="1"/>
  <dataValidations count="1">
    <dataValidation type="list" errorStyle="information" allowBlank="1" showInputMessage="1" showErrorMessage="1" sqref="B3:B54" xr:uid="{1AB8D6BE-6A27-4E3C-AFF6-3CA9E4A447FB}">
      <formula1>$B$4:$B$54</formula1>
    </dataValidation>
  </dataValidation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F22E-1B60-42E8-B794-D3DA80D8F7A8}">
  <sheetPr codeName="Tabelle5"/>
  <dimension ref="A1:AMJ3"/>
  <sheetViews>
    <sheetView zoomScaleNormal="100" workbookViewId="0">
      <selection activeCell="D2" sqref="D2"/>
    </sheetView>
  </sheetViews>
  <sheetFormatPr baseColWidth="10" defaultColWidth="11.42578125" defaultRowHeight="12.75" x14ac:dyDescent="0.2"/>
  <cols>
    <col min="1" max="1" width="16.28515625" style="13" customWidth="1"/>
    <col min="2" max="2" width="19.7109375" style="13" customWidth="1"/>
    <col min="3" max="3" width="12.42578125" style="13" customWidth="1"/>
    <col min="4" max="4" width="179.7109375" style="13" customWidth="1"/>
    <col min="5" max="1024" width="11.42578125" style="9"/>
    <col min="1025" max="16384" width="11.42578125" style="13"/>
  </cols>
  <sheetData>
    <row r="1" spans="1:4" x14ac:dyDescent="0.2">
      <c r="A1" s="8" t="s">
        <v>187</v>
      </c>
      <c r="B1" s="8" t="s">
        <v>188</v>
      </c>
      <c r="C1" s="8" t="s">
        <v>189</v>
      </c>
      <c r="D1" s="8" t="s">
        <v>190</v>
      </c>
    </row>
    <row r="2" spans="1:4" s="9" customFormat="1" x14ac:dyDescent="0.2">
      <c r="A2" s="10" t="s">
        <v>191</v>
      </c>
      <c r="B2" s="11" t="s">
        <v>192</v>
      </c>
      <c r="C2" s="12"/>
      <c r="D2" s="10" t="s">
        <v>193</v>
      </c>
    </row>
    <row r="3" spans="1:4" x14ac:dyDescent="0.2">
      <c r="A3" s="10"/>
      <c r="B3" s="11"/>
      <c r="C3" s="12"/>
      <c r="D3" s="10"/>
    </row>
  </sheetData>
  <sheetProtection algorithmName="SHA-512" hashValue="SLwygrfemD/UhZ1wHyLCzH/TWHQNUPl7C3kaKfyDgm0R7ZvsCJTJyNxE4yadmtRsiQafYeZXaAPnl89YUP4H0g==" saltValue="9oweVTSRxWFl1QuXdktP1w==" spinCount="100000" sheet="1" objects="1" scenarios="1"/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FCEBF-DE69-44F8-9E05-3C48224E77E5}">
  <sheetPr codeName="Tabelle2"/>
  <dimension ref="A1:K9"/>
  <sheetViews>
    <sheetView workbookViewId="0">
      <selection activeCell="A3" sqref="A3"/>
    </sheetView>
  </sheetViews>
  <sheetFormatPr baseColWidth="10" defaultRowHeight="15" x14ac:dyDescent="0.25"/>
  <cols>
    <col min="1" max="1" width="60.140625" customWidth="1"/>
    <col min="7" max="7" width="39.140625" bestFit="1" customWidth="1"/>
  </cols>
  <sheetData>
    <row r="1" spans="1:11" s="37" customFormat="1" x14ac:dyDescent="0.25">
      <c r="A1" s="37" t="s">
        <v>194</v>
      </c>
      <c r="C1" s="37" t="s">
        <v>61</v>
      </c>
      <c r="E1" s="38">
        <v>9</v>
      </c>
      <c r="H1" s="37" t="s">
        <v>195</v>
      </c>
    </row>
    <row r="2" spans="1:11" s="37" customFormat="1" x14ac:dyDescent="0.25">
      <c r="A2" s="37" t="s">
        <v>196</v>
      </c>
      <c r="C2" s="37" t="s">
        <v>74</v>
      </c>
      <c r="E2" s="39">
        <v>12</v>
      </c>
      <c r="G2" s="37" t="s">
        <v>197</v>
      </c>
      <c r="H2" s="37">
        <v>2500</v>
      </c>
      <c r="I2" s="37">
        <v>1650</v>
      </c>
      <c r="J2" s="37">
        <f>H2+I2</f>
        <v>4150</v>
      </c>
      <c r="K2" s="40">
        <f>J2*1.1</f>
        <v>4565</v>
      </c>
    </row>
    <row r="3" spans="1:11" s="37" customFormat="1" x14ac:dyDescent="0.25">
      <c r="E3" s="39" t="s">
        <v>186</v>
      </c>
      <c r="G3" s="37" t="s">
        <v>198</v>
      </c>
      <c r="H3" s="37">
        <v>1700</v>
      </c>
      <c r="I3" s="37">
        <v>950</v>
      </c>
      <c r="J3" s="37">
        <f t="shared" ref="J3:J4" si="0">H3+I3</f>
        <v>2650</v>
      </c>
      <c r="K3" s="40">
        <f t="shared" ref="K3:K4" si="1">J3*1.1</f>
        <v>2915.0000000000005</v>
      </c>
    </row>
    <row r="4" spans="1:11" s="37" customFormat="1" ht="30" x14ac:dyDescent="0.25">
      <c r="G4" s="41" t="s">
        <v>199</v>
      </c>
      <c r="H4" s="37">
        <v>900</v>
      </c>
      <c r="I4" s="37">
        <v>950</v>
      </c>
      <c r="J4" s="37">
        <f t="shared" si="0"/>
        <v>1850</v>
      </c>
      <c r="K4" s="40">
        <f t="shared" si="1"/>
        <v>2035.0000000000002</v>
      </c>
    </row>
    <row r="6" spans="1:11" ht="60" x14ac:dyDescent="0.25">
      <c r="A6" s="42" t="s">
        <v>200</v>
      </c>
    </row>
    <row r="7" spans="1:11" ht="75" x14ac:dyDescent="0.25">
      <c r="A7" s="42" t="s">
        <v>201</v>
      </c>
    </row>
    <row r="8" spans="1:11" ht="210" x14ac:dyDescent="0.25">
      <c r="A8" s="42" t="s">
        <v>202</v>
      </c>
    </row>
    <row r="9" spans="1:11" ht="75" x14ac:dyDescent="0.25">
      <c r="A9" s="42" t="s">
        <v>203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B12C9-7892-4EAC-9D28-62827515DE8A}">
  <sheetPr codeName="Tabelle6">
    <pageSetUpPr fitToPage="1"/>
  </sheetPr>
  <dimension ref="A1:Q7"/>
  <sheetViews>
    <sheetView zoomScaleNormal="100" workbookViewId="0">
      <selection activeCell="B13" sqref="B13"/>
    </sheetView>
  </sheetViews>
  <sheetFormatPr baseColWidth="10" defaultColWidth="10.7109375" defaultRowHeight="12.75" x14ac:dyDescent="0.2"/>
  <cols>
    <col min="1" max="1" width="48.5703125" style="13" customWidth="1"/>
    <col min="2" max="2" width="16.85546875" style="13" customWidth="1"/>
    <col min="3" max="3" width="18.85546875" style="13" customWidth="1"/>
    <col min="4" max="9" width="10.7109375" style="13"/>
    <col min="10" max="10" width="19" style="13" customWidth="1"/>
    <col min="11" max="11" width="10.7109375" style="13"/>
    <col min="12" max="12" width="41.28515625" style="13" customWidth="1"/>
    <col min="13" max="16384" width="10.7109375" style="13"/>
  </cols>
  <sheetData>
    <row r="1" spans="1:17" ht="50.25" customHeight="1" x14ac:dyDescent="0.25">
      <c r="A1" s="14" t="s">
        <v>204</v>
      </c>
      <c r="B1" s="16"/>
      <c r="C1" s="15"/>
      <c r="D1" s="15"/>
      <c r="E1" s="15"/>
      <c r="F1" s="15"/>
      <c r="G1" s="17"/>
      <c r="H1" s="15"/>
      <c r="I1" s="18"/>
      <c r="J1" s="15"/>
      <c r="K1" s="15"/>
      <c r="L1" s="15"/>
      <c r="M1" s="15"/>
      <c r="N1" s="15"/>
      <c r="O1" s="15"/>
      <c r="P1" s="15"/>
      <c r="Q1" s="15"/>
    </row>
    <row r="2" spans="1:17" ht="40.5" customHeight="1" x14ac:dyDescent="0.2">
      <c r="A2" s="21" t="s">
        <v>205</v>
      </c>
      <c r="B2" s="19"/>
      <c r="C2" s="21" t="s">
        <v>206</v>
      </c>
      <c r="D2" s="71"/>
      <c r="E2" s="71"/>
      <c r="F2" s="71"/>
      <c r="G2" s="71"/>
      <c r="H2" s="71"/>
      <c r="I2" s="71"/>
      <c r="J2" s="71"/>
      <c r="K2" s="71"/>
      <c r="L2" s="71"/>
    </row>
    <row r="3" spans="1:17" ht="40.5" customHeight="1" x14ac:dyDescent="0.2">
      <c r="A3" s="21" t="s">
        <v>207</v>
      </c>
      <c r="B3" s="19"/>
      <c r="C3" s="21" t="s">
        <v>206</v>
      </c>
      <c r="D3" s="71"/>
      <c r="E3" s="71"/>
      <c r="F3" s="71"/>
      <c r="G3" s="71"/>
      <c r="H3" s="71"/>
      <c r="I3" s="71"/>
      <c r="J3" s="71"/>
      <c r="K3" s="71"/>
      <c r="L3" s="71"/>
    </row>
    <row r="4" spans="1:17" ht="40.5" customHeight="1" x14ac:dyDescent="0.2">
      <c r="A4" s="21" t="s">
        <v>208</v>
      </c>
      <c r="B4" s="20"/>
      <c r="C4" s="21" t="s">
        <v>206</v>
      </c>
      <c r="D4" s="71"/>
      <c r="E4" s="71"/>
      <c r="F4" s="71"/>
      <c r="G4" s="71"/>
      <c r="H4" s="71"/>
      <c r="I4" s="71"/>
      <c r="J4" s="71"/>
      <c r="K4" s="71"/>
      <c r="L4" s="71"/>
    </row>
    <row r="5" spans="1:17" ht="40.5" customHeight="1" x14ac:dyDescent="0.2">
      <c r="A5" s="21" t="s">
        <v>209</v>
      </c>
      <c r="B5" s="20"/>
      <c r="C5" s="21" t="s">
        <v>206</v>
      </c>
      <c r="D5" s="71"/>
      <c r="E5" s="71"/>
      <c r="F5" s="71"/>
      <c r="G5" s="71"/>
      <c r="H5" s="71"/>
      <c r="I5" s="71"/>
      <c r="J5" s="71"/>
      <c r="K5" s="71"/>
      <c r="L5" s="71"/>
    </row>
    <row r="6" spans="1:17" ht="40.5" customHeight="1" x14ac:dyDescent="0.2">
      <c r="A6" s="21" t="s">
        <v>210</v>
      </c>
      <c r="B6" s="20"/>
      <c r="C6" s="21" t="s">
        <v>206</v>
      </c>
      <c r="D6" s="71"/>
      <c r="E6" s="71"/>
      <c r="F6" s="71"/>
      <c r="G6" s="71"/>
      <c r="H6" s="71"/>
      <c r="I6" s="71"/>
      <c r="J6" s="71"/>
      <c r="K6" s="71"/>
      <c r="L6" s="71"/>
    </row>
    <row r="7" spans="1:17" ht="40.5" customHeight="1" x14ac:dyDescent="0.2">
      <c r="A7" s="21" t="s">
        <v>208</v>
      </c>
      <c r="B7" s="20"/>
      <c r="C7" s="21" t="s">
        <v>206</v>
      </c>
      <c r="D7" s="71"/>
      <c r="E7" s="71"/>
      <c r="F7" s="71"/>
      <c r="G7" s="71"/>
      <c r="H7" s="71"/>
      <c r="I7" s="71"/>
      <c r="J7" s="71"/>
      <c r="K7" s="71"/>
      <c r="L7" s="71"/>
    </row>
  </sheetData>
  <mergeCells count="6">
    <mergeCell ref="D6:L6"/>
    <mergeCell ref="D7:L7"/>
    <mergeCell ref="D2:L2"/>
    <mergeCell ref="D3:L3"/>
    <mergeCell ref="D4:L4"/>
    <mergeCell ref="D5:L5"/>
  </mergeCells>
  <pageMargins left="0.70833333333333304" right="0.70833333333333304" top="0.78749999999999998" bottom="0.78749999999999998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Annex 2</vt:lpstr>
      <vt:lpstr>Biocides</vt:lpstr>
      <vt:lpstr>Document</vt:lpstr>
      <vt:lpstr>Data</vt:lpstr>
      <vt:lpstr>History</vt:lpstr>
      <vt:lpstr>Biozide</vt:lpstr>
      <vt:lpstr>'Annex 2'!Druckbereich</vt:lpstr>
      <vt:lpstr>History!Druckbereich</vt:lpstr>
      <vt:lpstr>Gestrichen</vt:lpstr>
      <vt:lpstr>Ja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Maniera, Klaudia</dc:creator>
  <cp:lastModifiedBy>Maniera, Klaudia</cp:lastModifiedBy>
  <cp:lastPrinted>2022-02-09T09:35:49Z</cp:lastPrinted>
  <dcterms:created xsi:type="dcterms:W3CDTF">2020-01-30T07:29:04Z</dcterms:created>
  <dcterms:modified xsi:type="dcterms:W3CDTF">2025-04-03T08:04:08Z</dcterms:modified>
</cp:coreProperties>
</file>