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Vergabekriterien deutsch\Aktuelle VGK\UZ 178 Ausgabe 2022-01\zur Veröffentlichung II\Anlagen - Annexes\"/>
    </mc:Choice>
  </mc:AlternateContent>
  <xr:revisionPtr revIDLastSave="0" documentId="13_ncr:1_{098A470C-DFF9-474A-AE32-15367042DBEB}" xr6:coauthVersionLast="36" xr6:coauthVersionMax="36" xr10:uidLastSave="{00000000-0000-0000-0000-000000000000}"/>
  <workbookProtection workbookAlgorithmName="SHA-512" workbookHashValue="dmFwQgXHgkMMzSsNGQrARMIbFb2IpbtBaKV5/BTcKEJphBuNo40S7ogSnHhu+DJf/Gs93lrxffTIhs3g0Ptb0Q==" workbookSaltValue="q1zb275Z+8M4+BEHf2k0OA==" workbookSpinCount="100000" lockStructure="1"/>
  <bookViews>
    <workbookView xWindow="1050" yWindow="15345" windowWidth="18795" windowHeight="11085" tabRatio="880" xr2:uid="{00000000-000D-0000-FFFF-FFFF00000000}"/>
  </bookViews>
  <sheets>
    <sheet name="Information" sheetId="18" r:id="rId1"/>
    <sheet name="Change Log" sheetId="25" r:id="rId2"/>
    <sheet name="Text" sheetId="23" state="hidden" r:id="rId3"/>
    <sheet name="Drop" sheetId="24" state="hidden" r:id="rId4"/>
  </sheets>
  <definedNames>
    <definedName name="_xlnm.Print_Area" localSheetId="0">Information!$A$1:$S$77</definedName>
    <definedName name="Einheit">Drop!$A$2:$A$5</definedName>
  </definedNames>
  <calcPr calcId="191029"/>
</workbook>
</file>

<file path=xl/calcChain.xml><?xml version="1.0" encoding="utf-8"?>
<calcChain xmlns="http://schemas.openxmlformats.org/spreadsheetml/2006/main">
  <c r="R4" i="18" l="1"/>
  <c r="L4" i="18"/>
  <c r="F4" i="18" l="1"/>
  <c r="E4" i="18" l="1"/>
  <c r="D14" i="18"/>
  <c r="D36" i="18" l="1"/>
  <c r="D33" i="18"/>
  <c r="R12" i="18"/>
  <c r="L12" i="18"/>
  <c r="F12" i="18"/>
  <c r="D7" i="18"/>
  <c r="P9" i="18"/>
  <c r="O9" i="18"/>
  <c r="O7" i="18"/>
  <c r="I7" i="18"/>
  <c r="J9" i="18"/>
  <c r="I9" i="18"/>
  <c r="R76" i="18"/>
  <c r="O76" i="18"/>
  <c r="R75" i="18"/>
  <c r="Q75" i="18"/>
  <c r="O70" i="18"/>
  <c r="R69" i="18"/>
  <c r="Q69" i="18"/>
  <c r="P69" i="18"/>
  <c r="O69" i="18"/>
  <c r="R68" i="18"/>
  <c r="Q68" i="18"/>
  <c r="P68" i="18"/>
  <c r="O68" i="18"/>
  <c r="O66" i="18"/>
  <c r="O65" i="18"/>
  <c r="O64" i="18"/>
  <c r="O63" i="18"/>
  <c r="P62" i="18"/>
  <c r="R60" i="18"/>
  <c r="O60" i="18"/>
  <c r="R59" i="18"/>
  <c r="Q59" i="18"/>
  <c r="O54" i="18"/>
  <c r="R53" i="18"/>
  <c r="Q53" i="18"/>
  <c r="P53" i="18"/>
  <c r="O53" i="18"/>
  <c r="R52" i="18"/>
  <c r="Q52" i="18"/>
  <c r="P52" i="18"/>
  <c r="O52" i="18"/>
  <c r="O50" i="18"/>
  <c r="O49" i="18"/>
  <c r="O48" i="18"/>
  <c r="O47" i="18"/>
  <c r="P46" i="18"/>
  <c r="R44" i="18"/>
  <c r="O44" i="18"/>
  <c r="R43" i="18"/>
  <c r="Q43" i="18"/>
  <c r="O38" i="18"/>
  <c r="R37" i="18"/>
  <c r="Q37" i="18"/>
  <c r="P37" i="18"/>
  <c r="O37" i="18"/>
  <c r="R36" i="18"/>
  <c r="Q36" i="18"/>
  <c r="P36" i="18"/>
  <c r="O36" i="18"/>
  <c r="O34" i="18"/>
  <c r="O33" i="18"/>
  <c r="O32" i="18"/>
  <c r="O31" i="18"/>
  <c r="P30" i="18"/>
  <c r="R28" i="18"/>
  <c r="O28" i="18"/>
  <c r="R27" i="18"/>
  <c r="Q27" i="18"/>
  <c r="O22" i="18"/>
  <c r="R21" i="18"/>
  <c r="Q21" i="18"/>
  <c r="P21" i="18"/>
  <c r="O21" i="18"/>
  <c r="R20" i="18"/>
  <c r="Q20" i="18"/>
  <c r="P20" i="18"/>
  <c r="O20" i="18"/>
  <c r="O18" i="18"/>
  <c r="O17" i="18"/>
  <c r="O16" i="18"/>
  <c r="O15" i="18"/>
  <c r="P14" i="18"/>
  <c r="L76" i="18"/>
  <c r="I76" i="18"/>
  <c r="L75" i="18"/>
  <c r="K75" i="18"/>
  <c r="I70" i="18"/>
  <c r="L69" i="18"/>
  <c r="K69" i="18"/>
  <c r="J69" i="18"/>
  <c r="I69" i="18"/>
  <c r="L68" i="18"/>
  <c r="K68" i="18"/>
  <c r="J68" i="18"/>
  <c r="I68" i="18"/>
  <c r="I66" i="18"/>
  <c r="I65" i="18"/>
  <c r="I64" i="18"/>
  <c r="I63" i="18"/>
  <c r="J62" i="18"/>
  <c r="L60" i="18"/>
  <c r="I60" i="18"/>
  <c r="L59" i="18"/>
  <c r="K59" i="18"/>
  <c r="I54" i="18"/>
  <c r="L53" i="18"/>
  <c r="K53" i="18"/>
  <c r="J53" i="18"/>
  <c r="I53" i="18"/>
  <c r="L52" i="18"/>
  <c r="K52" i="18"/>
  <c r="J52" i="18"/>
  <c r="I52" i="18"/>
  <c r="I50" i="18"/>
  <c r="I49" i="18"/>
  <c r="I48" i="18"/>
  <c r="I47" i="18"/>
  <c r="J46" i="18"/>
  <c r="L44" i="18"/>
  <c r="I44" i="18"/>
  <c r="L43" i="18"/>
  <c r="K43" i="18"/>
  <c r="I38" i="18"/>
  <c r="L37" i="18"/>
  <c r="K37" i="18"/>
  <c r="J37" i="18"/>
  <c r="I37" i="18"/>
  <c r="L36" i="18"/>
  <c r="K36" i="18"/>
  <c r="J36" i="18"/>
  <c r="I36" i="18"/>
  <c r="I34" i="18"/>
  <c r="I33" i="18"/>
  <c r="I32" i="18"/>
  <c r="I31" i="18"/>
  <c r="J30" i="18"/>
  <c r="A3" i="24"/>
  <c r="I15" i="18"/>
  <c r="I22" i="18"/>
  <c r="J21" i="18"/>
  <c r="I21" i="18"/>
  <c r="I28" i="18"/>
  <c r="J20" i="18"/>
  <c r="K21" i="18"/>
  <c r="L21" i="18"/>
  <c r="L20" i="18"/>
  <c r="K20" i="18"/>
  <c r="I20" i="18"/>
  <c r="I18" i="18"/>
  <c r="I17" i="18"/>
  <c r="I16" i="18"/>
  <c r="J14" i="18"/>
  <c r="L28" i="18" l="1"/>
  <c r="L27" i="18"/>
  <c r="K27" i="18"/>
  <c r="D29" i="18" l="1"/>
  <c r="D16" i="18" l="1"/>
  <c r="E55" i="18"/>
  <c r="D52" i="18"/>
  <c r="D60" i="18" l="1"/>
  <c r="D65" i="18"/>
  <c r="D63" i="18"/>
  <c r="D62" i="18"/>
  <c r="D59" i="18"/>
  <c r="D58" i="18"/>
  <c r="D54" i="18"/>
  <c r="D20" i="18"/>
  <c r="D19" i="18"/>
  <c r="D39" i="18"/>
  <c r="D31" i="18"/>
  <c r="E9" i="18" l="1"/>
  <c r="D28" i="18" l="1"/>
  <c r="D27" i="18"/>
  <c r="D26" i="18"/>
  <c r="D24" i="18"/>
  <c r="D9" i="18"/>
</calcChain>
</file>

<file path=xl/sharedStrings.xml><?xml version="1.0" encoding="utf-8"?>
<sst xmlns="http://schemas.openxmlformats.org/spreadsheetml/2006/main" count="138" uniqueCount="104">
  <si>
    <t>Deutsch</t>
  </si>
  <si>
    <t>Englisch</t>
  </si>
  <si>
    <t>Sprache/Language:</t>
  </si>
  <si>
    <t>DE-UZ 178 - Ausgabe Januar 2022</t>
  </si>
  <si>
    <t>DE-UZ 178 - Edition January 2022</t>
  </si>
  <si>
    <t>Name des Unternehmens:</t>
  </si>
  <si>
    <t>Company name:</t>
  </si>
  <si>
    <t>Bitte verwenden Sie nur dieses Formular!</t>
  </si>
  <si>
    <t>Please only use this form!</t>
  </si>
  <si>
    <t>Version:</t>
  </si>
  <si>
    <t>Vollständige Anschrift:</t>
  </si>
  <si>
    <t>Full address:</t>
  </si>
  <si>
    <t>Kontaktperson</t>
  </si>
  <si>
    <t>Contact person</t>
  </si>
  <si>
    <t>Name:</t>
  </si>
  <si>
    <t>Funktion:</t>
  </si>
  <si>
    <t>Function:</t>
  </si>
  <si>
    <t>Telefonnummer:</t>
  </si>
  <si>
    <t>Phone number:</t>
  </si>
  <si>
    <t>E-Mail-Adresse:</t>
  </si>
  <si>
    <t>E-mail address:</t>
  </si>
  <si>
    <t>Angaben zum Unternehmen</t>
  </si>
  <si>
    <t>Company Information</t>
  </si>
  <si>
    <t>Biologisch abbaubare Schmierstoffe und Hydraulikflüssigkeiten</t>
  </si>
  <si>
    <t>Biodegradable Lubricants and Hydraulic Fluids</t>
  </si>
  <si>
    <t>Comments:</t>
  </si>
  <si>
    <t>Place:</t>
  </si>
  <si>
    <t>Date:</t>
  </si>
  <si>
    <t>For the lubricant producer:</t>
  </si>
  <si>
    <t>Für den Schmierstoffhersteller:</t>
  </si>
  <si>
    <t>Anmerkungen:</t>
  </si>
  <si>
    <t>Ort:</t>
  </si>
  <si>
    <t>Datum:</t>
  </si>
  <si>
    <t>Diese Erklärung kann auch direkt bei RAL eingereicht werden:</t>
  </si>
  <si>
    <t>This declaration may also be presented directly to RAL:</t>
  </si>
  <si>
    <t>RAL gGmbH</t>
  </si>
  <si>
    <t>Fränkische Str. 7</t>
  </si>
  <si>
    <t>53229 Bonn</t>
  </si>
  <si>
    <t>+49 (0) 228 688 95 - 190</t>
  </si>
  <si>
    <t>umweltzeichen@ral.de</t>
  </si>
  <si>
    <t>DE-UZ 178</t>
  </si>
  <si>
    <t>Betreff:</t>
  </si>
  <si>
    <t>Subject:</t>
  </si>
  <si>
    <t>Autorisierte Unterschrift und Firmenstempel:</t>
  </si>
  <si>
    <t>Authorized signature and company stamp:</t>
  </si>
  <si>
    <t>Umwelt</t>
  </si>
  <si>
    <t>Environment</t>
  </si>
  <si>
    <t>Angaben zu den Gebinden/Behältern</t>
  </si>
  <si>
    <t>Please choose!</t>
  </si>
  <si>
    <t>Declaration of the producer/supplier of the packaging/containers</t>
  </si>
  <si>
    <t>Information on the packaging/containers</t>
  </si>
  <si>
    <t>Erklärung des Herstellers/Lieferanten der Gebinde/Behälter</t>
  </si>
  <si>
    <t>Part of the packaging/container</t>
  </si>
  <si>
    <t>(e.g. PE, PP, PET, …)</t>
  </si>
  <si>
    <t>Recycled post consumer material in the packaging/container</t>
  </si>
  <si>
    <t>(z. B. PE, PP, PET, ...)</t>
  </si>
  <si>
    <t>Teil des Gebindes/Behälters</t>
  </si>
  <si>
    <t>Recyceltes Post-Consumer-Material in dem Gebinde/Behältner</t>
  </si>
  <si>
    <t>(z. B. Flasche)</t>
  </si>
  <si>
    <t>(e.g. bottle)</t>
  </si>
  <si>
    <t>(l oder kg)</t>
  </si>
  <si>
    <t>(l or kg)</t>
  </si>
  <si>
    <t>Gebindegröße</t>
  </si>
  <si>
    <t>Packaging size</t>
  </si>
  <si>
    <t>Verschluss, Flasche, Etikett, Düse, ...)</t>
  </si>
  <si>
    <t>(bitte geben Sie das Teil an, z. B.</t>
  </si>
  <si>
    <t>closure, bottle, label, nozzle, …)</t>
  </si>
  <si>
    <t>(please specify the part, e.g.</t>
  </si>
  <si>
    <t>l</t>
  </si>
  <si>
    <t>kg</t>
  </si>
  <si>
    <t>Description of the packaging/container:</t>
  </si>
  <si>
    <t>Plastic material used</t>
  </si>
  <si>
    <t>consumer material</t>
  </si>
  <si>
    <t>thereof post</t>
  </si>
  <si>
    <t>Volume of the packaging/container:</t>
  </si>
  <si>
    <t>Volumen des Gebindes/Behälters:</t>
  </si>
  <si>
    <t>Beschreibung des Gebindes/Behälters:</t>
  </si>
  <si>
    <t>Consumer-Material</t>
  </si>
  <si>
    <t>davon Post-</t>
  </si>
  <si>
    <t>Verwendetes Kunststoffmaterial</t>
  </si>
  <si>
    <t>Gewicht</t>
  </si>
  <si>
    <t>dieses Teils</t>
  </si>
  <si>
    <t>Weight of</t>
  </si>
  <si>
    <t>this part</t>
  </si>
  <si>
    <t>[g]</t>
  </si>
  <si>
    <t>Σ</t>
  </si>
  <si>
    <t>Einheit</t>
  </si>
  <si>
    <t>Bitte wählen!</t>
  </si>
  <si>
    <t>Fragebogen zu Kriterium 3.9 Gebinde/Behälter (Anlage 3)</t>
  </si>
  <si>
    <t>Questionaire on criterion 3.9 Packaging/container (Annex 3)</t>
  </si>
  <si>
    <t>Seite 1/3</t>
  </si>
  <si>
    <t>Seite 2/3</t>
  </si>
  <si>
    <t>Seite 3/3</t>
  </si>
  <si>
    <t>Page 1/3</t>
  </si>
  <si>
    <t>Page 2/3</t>
  </si>
  <si>
    <t>Page 3/3</t>
  </si>
  <si>
    <t>Bitte füllen Sie die Tabellen auf den Seiten 2 und 3 aus.</t>
  </si>
  <si>
    <t>Please complete the tables on pages 2 and 3.</t>
  </si>
  <si>
    <t>Letzte Aktualisierung:</t>
  </si>
  <si>
    <t>Last updated:</t>
  </si>
  <si>
    <t>Change Log</t>
  </si>
  <si>
    <t>English</t>
  </si>
  <si>
    <t>Erstveröffentlichung</t>
  </si>
  <si>
    <t>First published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</si>
</sst>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u/>
      <sz val="10"/>
      <color theme="10"/>
      <name val="Arial"/>
      <family val="2"/>
    </font>
    <font>
      <u/>
      <sz val="10"/>
      <color theme="10"/>
      <name val="Verdana"/>
      <family val="2"/>
    </font>
    <font>
      <b/>
      <sz val="12"/>
      <color theme="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FE5"/>
        <bgColor indexed="64"/>
      </patternFill>
    </fill>
    <fill>
      <patternFill patternType="solid">
        <fgColor rgb="FFCDE0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74">
    <xf numFmtId="0" fontId="0" fillId="0" borderId="0" xfId="0"/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2" borderId="0" xfId="0" applyFont="1" applyFill="1" applyBorder="1" applyAlignment="1" applyProtection="1"/>
    <xf numFmtId="0" fontId="2" fillId="2" borderId="0" xfId="0" applyFont="1" applyFill="1" applyAlignment="1" applyProtection="1">
      <alignment horizontal="right" vertical="center"/>
    </xf>
    <xf numFmtId="0" fontId="2" fillId="3" borderId="0" xfId="0" applyFont="1" applyFill="1" applyAlignment="1" applyProtection="1">
      <alignment vertical="center"/>
    </xf>
    <xf numFmtId="0" fontId="3" fillId="3" borderId="0" xfId="0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7" fillId="3" borderId="0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/>
    </xf>
    <xf numFmtId="0" fontId="4" fillId="2" borderId="0" xfId="0" applyFont="1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vertical="center"/>
    </xf>
    <xf numFmtId="0" fontId="7" fillId="3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>
      <alignment horizontal="right" vertical="center"/>
    </xf>
    <xf numFmtId="0" fontId="8" fillId="3" borderId="0" xfId="0" applyFont="1" applyFill="1" applyBorder="1" applyAlignment="1" applyProtection="1">
      <alignment horizontal="center" vertical="center"/>
    </xf>
    <xf numFmtId="14" fontId="8" fillId="3" borderId="0" xfId="0" applyNumberFormat="1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vertical="center"/>
    </xf>
    <xf numFmtId="0" fontId="2" fillId="2" borderId="0" xfId="0" quotePrefix="1" applyFont="1" applyFill="1" applyAlignment="1" applyProtection="1">
      <alignment vertical="center"/>
    </xf>
    <xf numFmtId="0" fontId="11" fillId="2" borderId="0" xfId="1" applyFont="1" applyFill="1" applyAlignment="1" applyProtection="1">
      <alignment vertical="center"/>
    </xf>
    <xf numFmtId="0" fontId="2" fillId="2" borderId="0" xfId="0" applyFont="1" applyFill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2" fillId="4" borderId="0" xfId="0" applyFont="1" applyFill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/>
    </xf>
    <xf numFmtId="0" fontId="7" fillId="3" borderId="5" xfId="0" applyFont="1" applyFill="1" applyBorder="1" applyAlignment="1" applyProtection="1">
      <alignment vertical="center"/>
    </xf>
    <xf numFmtId="0" fontId="8" fillId="3" borderId="6" xfId="0" applyFont="1" applyFill="1" applyBorder="1" applyAlignment="1" applyProtection="1">
      <alignment horizontal="right" vertical="center"/>
    </xf>
    <xf numFmtId="0" fontId="8" fillId="3" borderId="8" xfId="0" applyFont="1" applyFill="1" applyBorder="1" applyAlignment="1" applyProtection="1">
      <alignment horizontal="left" vertical="center"/>
    </xf>
    <xf numFmtId="0" fontId="8" fillId="3" borderId="5" xfId="0" applyFont="1" applyFill="1" applyBorder="1" applyAlignment="1" applyProtection="1">
      <alignment vertical="center"/>
    </xf>
    <xf numFmtId="0" fontId="8" fillId="3" borderId="3" xfId="0" applyFont="1" applyFill="1" applyBorder="1" applyAlignment="1" applyProtection="1">
      <alignment horizontal="left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vertical="center"/>
    </xf>
    <xf numFmtId="0" fontId="8" fillId="3" borderId="3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 applyProtection="1">
      <alignment horizontal="right" vertical="center"/>
    </xf>
    <xf numFmtId="2" fontId="8" fillId="6" borderId="1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>
      <alignment horizontal="center" vertical="center"/>
    </xf>
    <xf numFmtId="14" fontId="2" fillId="3" borderId="0" xfId="0" applyNumberFormat="1" applyFont="1" applyFill="1" applyAlignment="1">
      <alignment horizontal="center" vertical="center"/>
    </xf>
    <xf numFmtId="0" fontId="3" fillId="7" borderId="1" xfId="0" applyFont="1" applyFill="1" applyBorder="1" applyAlignment="1" applyProtection="1">
      <alignment horizontal="center" vertical="center"/>
      <protection locked="0"/>
    </xf>
    <xf numFmtId="0" fontId="3" fillId="7" borderId="1" xfId="0" applyFont="1" applyFill="1" applyBorder="1" applyAlignment="1" applyProtection="1">
      <alignment horizontal="left"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2" fillId="7" borderId="4" xfId="0" applyFont="1" applyFill="1" applyBorder="1" applyAlignment="1" applyProtection="1">
      <alignment horizontal="left" vertical="top"/>
      <protection locked="0"/>
    </xf>
    <xf numFmtId="0" fontId="2" fillId="7" borderId="2" xfId="0" applyFont="1" applyFill="1" applyBorder="1" applyAlignment="1" applyProtection="1">
      <alignment horizontal="left" vertical="center"/>
      <protection locked="0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7" fillId="7" borderId="1" xfId="0" applyFont="1" applyFill="1" applyBorder="1" applyAlignment="1" applyProtection="1">
      <alignment horizontal="center" vertical="center"/>
      <protection locked="0"/>
    </xf>
    <xf numFmtId="2" fontId="7" fillId="7" borderId="1" xfId="0" applyNumberFormat="1" applyFont="1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left" vertical="top" wrapText="1"/>
      <protection locked="0"/>
    </xf>
    <xf numFmtId="0" fontId="7" fillId="7" borderId="6" xfId="0" applyFont="1" applyFill="1" applyBorder="1" applyAlignment="1" applyProtection="1">
      <alignment horizontal="right" vertical="center" wrapText="1"/>
      <protection locked="0"/>
    </xf>
    <xf numFmtId="0" fontId="7" fillId="7" borderId="7" xfId="0" applyFont="1" applyFill="1" applyBorder="1" applyAlignment="1" applyProtection="1">
      <alignment horizontal="right" vertical="center" wrapText="1"/>
      <protection locked="0"/>
    </xf>
    <xf numFmtId="0" fontId="7" fillId="7" borderId="8" xfId="0" quotePrefix="1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</xf>
    <xf numFmtId="0" fontId="8" fillId="3" borderId="7" xfId="0" applyFont="1" applyFill="1" applyBorder="1" applyAlignment="1" applyProtection="1">
      <alignment horizontal="left" vertical="center"/>
    </xf>
    <xf numFmtId="0" fontId="2" fillId="7" borderId="1" xfId="0" applyFont="1" applyFill="1" applyBorder="1" applyAlignment="1" applyProtection="1">
      <alignment horizontal="left" vertical="top"/>
      <protection locked="0"/>
    </xf>
    <xf numFmtId="0" fontId="2" fillId="7" borderId="1" xfId="0" applyFont="1" applyFill="1" applyBorder="1" applyAlignment="1" applyProtection="1">
      <alignment horizontal="center" vertical="center"/>
      <protection locked="0"/>
    </xf>
  </cellXfs>
  <cellStyles count="2">
    <cellStyle name="Link" xfId="1" builtinId="8"/>
    <cellStyle name="Standard" xfId="0" builtinId="0"/>
  </cellStyles>
  <dxfs count="5">
    <dxf>
      <font>
        <b/>
        <i val="0"/>
        <color rgb="FFCC9900"/>
      </font>
      <fill>
        <patternFill>
          <bgColor rgb="FFFFFFCC"/>
        </patternFill>
      </fill>
    </dxf>
    <dxf>
      <fill>
        <patternFill>
          <bgColor theme="0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color rgb="FFCC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CDE0F7"/>
      <color rgb="FFCC9900"/>
      <color rgb="FFFFFFCC"/>
      <color rgb="FFCC0000"/>
      <color rgb="FFFFCCCC"/>
      <color rgb="FFCCFFCC"/>
      <color rgb="FF008000"/>
      <color rgb="FFE5EFFB"/>
      <color rgb="FFFFEFE5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32</xdr:row>
          <xdr:rowOff>0</xdr:rowOff>
        </xdr:from>
        <xdr:to>
          <xdr:col>7</xdr:col>
          <xdr:colOff>171450</xdr:colOff>
          <xdr:row>32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32</xdr:row>
          <xdr:rowOff>0</xdr:rowOff>
        </xdr:from>
        <xdr:to>
          <xdr:col>7</xdr:col>
          <xdr:colOff>171450</xdr:colOff>
          <xdr:row>32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32</xdr:row>
          <xdr:rowOff>0</xdr:rowOff>
        </xdr:from>
        <xdr:to>
          <xdr:col>7</xdr:col>
          <xdr:colOff>171450</xdr:colOff>
          <xdr:row>32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35</xdr:row>
          <xdr:rowOff>0</xdr:rowOff>
        </xdr:from>
        <xdr:to>
          <xdr:col>8</xdr:col>
          <xdr:colOff>171450</xdr:colOff>
          <xdr:row>35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35</xdr:row>
          <xdr:rowOff>0</xdr:rowOff>
        </xdr:from>
        <xdr:to>
          <xdr:col>9</xdr:col>
          <xdr:colOff>0</xdr:colOff>
          <xdr:row>35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47</xdr:row>
          <xdr:rowOff>0</xdr:rowOff>
        </xdr:from>
        <xdr:to>
          <xdr:col>9</xdr:col>
          <xdr:colOff>0</xdr:colOff>
          <xdr:row>47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47</xdr:row>
          <xdr:rowOff>0</xdr:rowOff>
        </xdr:from>
        <xdr:to>
          <xdr:col>9</xdr:col>
          <xdr:colOff>0</xdr:colOff>
          <xdr:row>47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23</xdr:row>
          <xdr:rowOff>0</xdr:rowOff>
        </xdr:from>
        <xdr:to>
          <xdr:col>6</xdr:col>
          <xdr:colOff>171450</xdr:colOff>
          <xdr:row>23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32</xdr:row>
          <xdr:rowOff>0</xdr:rowOff>
        </xdr:from>
        <xdr:to>
          <xdr:col>7</xdr:col>
          <xdr:colOff>171450</xdr:colOff>
          <xdr:row>32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32</xdr:row>
          <xdr:rowOff>0</xdr:rowOff>
        </xdr:from>
        <xdr:to>
          <xdr:col>7</xdr:col>
          <xdr:colOff>171450</xdr:colOff>
          <xdr:row>32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47</xdr:row>
          <xdr:rowOff>0</xdr:rowOff>
        </xdr:from>
        <xdr:to>
          <xdr:col>9</xdr:col>
          <xdr:colOff>0</xdr:colOff>
          <xdr:row>47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</xdr:col>
      <xdr:colOff>93345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75260"/>
          <a:ext cx="876616" cy="568575"/>
        </a:xfrm>
        <a:prstGeom prst="rect">
          <a:avLst/>
        </a:prstGeom>
      </xdr:spPr>
    </xdr:pic>
    <xdr:clientData/>
  </xdr:oneCellAnchor>
  <xdr:oneCellAnchor>
    <xdr:from>
      <xdr:col>8</xdr:col>
      <xdr:colOff>28575</xdr:colOff>
      <xdr:row>1</xdr:row>
      <xdr:rowOff>0</xdr:rowOff>
    </xdr:from>
    <xdr:ext cx="876616" cy="568575"/>
    <xdr:pic>
      <xdr:nvPicPr>
        <xdr:cNvPr id="20" name="Grafik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635" y="175260"/>
          <a:ext cx="876616" cy="568575"/>
        </a:xfrm>
        <a:prstGeom prst="rect">
          <a:avLst/>
        </a:prstGeom>
      </xdr:spPr>
    </xdr:pic>
    <xdr:clientData/>
  </xdr:oneCellAnchor>
  <xdr:oneCellAnchor>
    <xdr:from>
      <xdr:col>14</xdr:col>
      <xdr:colOff>28575</xdr:colOff>
      <xdr:row>1</xdr:row>
      <xdr:rowOff>0</xdr:rowOff>
    </xdr:from>
    <xdr:ext cx="876616" cy="568575"/>
    <xdr:pic>
      <xdr:nvPicPr>
        <xdr:cNvPr id="21" name="Grafik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2540" y="1752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control" Target="../activeX/activeX7.xml"/><Relationship Id="rId18" Type="http://schemas.openxmlformats.org/officeDocument/2006/relationships/control" Target="../activeX/activeX12.xml"/><Relationship Id="rId3" Type="http://schemas.openxmlformats.org/officeDocument/2006/relationships/drawing" Target="../drawings/drawing1.xml"/><Relationship Id="rId21" Type="http://schemas.openxmlformats.org/officeDocument/2006/relationships/control" Target="../activeX/activeX15.xml"/><Relationship Id="rId7" Type="http://schemas.openxmlformats.org/officeDocument/2006/relationships/control" Target="../activeX/activeX2.xml"/><Relationship Id="rId12" Type="http://schemas.openxmlformats.org/officeDocument/2006/relationships/control" Target="../activeX/activeX6.xml"/><Relationship Id="rId17" Type="http://schemas.openxmlformats.org/officeDocument/2006/relationships/control" Target="../activeX/activeX11.xml"/><Relationship Id="rId2" Type="http://schemas.openxmlformats.org/officeDocument/2006/relationships/printerSettings" Target="../printerSettings/printerSettings1.bin"/><Relationship Id="rId16" Type="http://schemas.openxmlformats.org/officeDocument/2006/relationships/control" Target="../activeX/activeX10.xml"/><Relationship Id="rId20" Type="http://schemas.openxmlformats.org/officeDocument/2006/relationships/control" Target="../activeX/activeX14.xml"/><Relationship Id="rId1" Type="http://schemas.openxmlformats.org/officeDocument/2006/relationships/hyperlink" Target="mailto:umweltzeichen@ral.de" TargetMode="External"/><Relationship Id="rId6" Type="http://schemas.openxmlformats.org/officeDocument/2006/relationships/image" Target="../media/image1.emf"/><Relationship Id="rId11" Type="http://schemas.openxmlformats.org/officeDocument/2006/relationships/control" Target="../activeX/activeX5.xml"/><Relationship Id="rId5" Type="http://schemas.openxmlformats.org/officeDocument/2006/relationships/control" Target="../activeX/activeX1.xml"/><Relationship Id="rId15" Type="http://schemas.openxmlformats.org/officeDocument/2006/relationships/control" Target="../activeX/activeX9.xml"/><Relationship Id="rId10" Type="http://schemas.openxmlformats.org/officeDocument/2006/relationships/control" Target="../activeX/activeX4.xml"/><Relationship Id="rId19" Type="http://schemas.openxmlformats.org/officeDocument/2006/relationships/control" Target="../activeX/activeX13.xml"/><Relationship Id="rId4" Type="http://schemas.openxmlformats.org/officeDocument/2006/relationships/vmlDrawing" Target="../drawings/vmlDrawing1.vml"/><Relationship Id="rId9" Type="http://schemas.openxmlformats.org/officeDocument/2006/relationships/image" Target="../media/image2.emf"/><Relationship Id="rId14" Type="http://schemas.openxmlformats.org/officeDocument/2006/relationships/control" Target="../activeX/activeX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S77"/>
  <sheetViews>
    <sheetView tabSelected="1" view="pageLayout" zoomScaleNormal="100" workbookViewId="0">
      <selection activeCell="E21" sqref="E21"/>
    </sheetView>
  </sheetViews>
  <sheetFormatPr baseColWidth="10" defaultRowHeight="13.7" customHeight="1" x14ac:dyDescent="0.2"/>
  <cols>
    <col min="1" max="1" width="1.42578125" style="1" customWidth="1"/>
    <col min="2" max="2" width="2.5703125" style="1" customWidth="1"/>
    <col min="3" max="3" width="1.42578125" style="9" customWidth="1"/>
    <col min="4" max="4" width="42.85546875" style="1" customWidth="1"/>
    <col min="5" max="5" width="57" style="1" bestFit="1" customWidth="1"/>
    <col min="6" max="6" width="15.140625" style="9" bestFit="1" customWidth="1"/>
    <col min="7" max="7" width="2.85546875" style="9" customWidth="1"/>
    <col min="8" max="8" width="2.5703125" style="1" customWidth="1"/>
    <col min="9" max="9" width="44" style="1" customWidth="1"/>
    <col min="10" max="10" width="37.85546875" style="1" customWidth="1"/>
    <col min="11" max="11" width="15.140625" style="1" customWidth="1"/>
    <col min="12" max="12" width="21.5703125" style="1" bestFit="1" customWidth="1"/>
    <col min="13" max="14" width="2.5703125" style="1" customWidth="1"/>
    <col min="15" max="15" width="44" style="1" customWidth="1"/>
    <col min="16" max="16" width="37.85546875" style="1" customWidth="1"/>
    <col min="17" max="17" width="15.140625" style="1" customWidth="1"/>
    <col min="18" max="18" width="21.5703125" style="1" customWidth="1"/>
    <col min="19" max="19" width="2.42578125" style="1" customWidth="1"/>
    <col min="20" max="16384" width="11.42578125" style="1"/>
  </cols>
  <sheetData>
    <row r="1" spans="1:19" ht="13.5" customHeight="1" x14ac:dyDescent="0.2">
      <c r="D1" s="2"/>
      <c r="E1" s="2"/>
      <c r="F1" s="4"/>
      <c r="G1" s="4"/>
      <c r="I1" s="9"/>
      <c r="J1" s="2"/>
      <c r="K1" s="2"/>
      <c r="L1" s="4"/>
      <c r="M1" s="4"/>
      <c r="O1" s="9"/>
      <c r="P1" s="2"/>
      <c r="Q1" s="2"/>
      <c r="R1" s="4"/>
      <c r="S1" s="4"/>
    </row>
    <row r="2" spans="1:19" s="21" customFormat="1" ht="15" customHeight="1" x14ac:dyDescent="0.2">
      <c r="B2" s="22"/>
      <c r="C2" s="22"/>
      <c r="D2" s="23"/>
      <c r="E2" s="10" t="s">
        <v>2</v>
      </c>
      <c r="F2" s="58" t="s">
        <v>0</v>
      </c>
      <c r="G2" s="23"/>
      <c r="H2" s="22"/>
      <c r="I2" s="22"/>
      <c r="J2" s="23"/>
      <c r="K2" s="10"/>
      <c r="L2" s="33"/>
      <c r="M2" s="23"/>
      <c r="N2" s="22"/>
      <c r="O2" s="22"/>
      <c r="P2" s="23"/>
      <c r="Q2" s="10"/>
      <c r="R2" s="33"/>
      <c r="S2" s="23"/>
    </row>
    <row r="3" spans="1:19" s="21" customFormat="1" ht="15" customHeight="1" x14ac:dyDescent="0.2">
      <c r="B3" s="22"/>
      <c r="C3" s="22"/>
      <c r="D3" s="23"/>
      <c r="E3" s="24"/>
      <c r="F3" s="25"/>
      <c r="G3" s="23"/>
      <c r="H3" s="22"/>
      <c r="I3" s="22"/>
      <c r="J3" s="23"/>
      <c r="K3" s="24"/>
      <c r="L3" s="25"/>
      <c r="M3" s="23"/>
      <c r="N3" s="22"/>
      <c r="O3" s="22"/>
      <c r="P3" s="23"/>
      <c r="Q3" s="24"/>
      <c r="R3" s="25"/>
      <c r="S3" s="23"/>
    </row>
    <row r="4" spans="1:19" s="21" customFormat="1" ht="15" customHeight="1" x14ac:dyDescent="0.2">
      <c r="B4" s="22"/>
      <c r="C4" s="22"/>
      <c r="D4" s="23"/>
      <c r="E4" s="24" t="str">
        <f>IF($F$2=Text!$A$1,Text!$A$44,Text!$B$44)</f>
        <v>Letzte Aktualisierung:</v>
      </c>
      <c r="F4" s="26">
        <f>'Change Log'!$B$4</f>
        <v>44627</v>
      </c>
      <c r="G4" s="23"/>
      <c r="H4" s="22"/>
      <c r="I4" s="22"/>
      <c r="J4" s="23"/>
      <c r="K4" s="24" t="s">
        <v>9</v>
      </c>
      <c r="L4" s="26">
        <f>'Change Log'!$B$4</f>
        <v>44627</v>
      </c>
      <c r="M4" s="23"/>
      <c r="N4" s="22"/>
      <c r="O4" s="22"/>
      <c r="P4" s="23"/>
      <c r="Q4" s="24" t="s">
        <v>9</v>
      </c>
      <c r="R4" s="26">
        <f>'Change Log'!$B$4</f>
        <v>44627</v>
      </c>
      <c r="S4" s="23"/>
    </row>
    <row r="5" spans="1:19" s="21" customFormat="1" ht="13.5" customHeight="1" x14ac:dyDescent="0.2">
      <c r="B5" s="22"/>
      <c r="C5" s="22"/>
      <c r="D5" s="23"/>
      <c r="E5" s="23"/>
      <c r="F5" s="23"/>
      <c r="G5" s="23"/>
      <c r="H5" s="22"/>
      <c r="I5" s="22"/>
      <c r="J5" s="23"/>
      <c r="K5" s="23"/>
      <c r="L5" s="23"/>
      <c r="M5" s="23"/>
      <c r="N5" s="22"/>
      <c r="O5" s="22"/>
      <c r="P5" s="23"/>
      <c r="Q5" s="23"/>
      <c r="R5" s="23"/>
      <c r="S5" s="23"/>
    </row>
    <row r="6" spans="1:19" s="21" customFormat="1" ht="13.5" customHeight="1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15" x14ac:dyDescent="0.2">
      <c r="A7" s="11"/>
      <c r="B7" s="11"/>
      <c r="C7" s="11"/>
      <c r="D7" s="40" t="str">
        <f>IF($F$2=Text!$A$1,Text!$A$2,Text!$B$2)</f>
        <v>Fragebogen zu Kriterium 3.9 Gebinde/Behälter (Anlage 3)</v>
      </c>
      <c r="E7" s="20"/>
      <c r="F7" s="11"/>
      <c r="G7" s="11"/>
      <c r="H7" s="11"/>
      <c r="I7" s="40" t="str">
        <f>IF($F$2=Text!$A$1,Text!$A$2,Text!$B$2)</f>
        <v>Fragebogen zu Kriterium 3.9 Gebinde/Behälter (Anlage 3)</v>
      </c>
      <c r="J7" s="40"/>
      <c r="K7" s="20"/>
      <c r="L7" s="11"/>
      <c r="M7" s="11"/>
      <c r="N7" s="11"/>
      <c r="O7" s="40" t="str">
        <f>IF($F$2=Text!$A$1,Text!$A$2,Text!$B$2)</f>
        <v>Fragebogen zu Kriterium 3.9 Gebinde/Behälter (Anlage 3)</v>
      </c>
      <c r="P7" s="40"/>
      <c r="Q7" s="20"/>
      <c r="R7" s="11"/>
      <c r="S7" s="11"/>
    </row>
    <row r="8" spans="1:19" ht="13.7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</row>
    <row r="9" spans="1:19" ht="13.5" customHeight="1" x14ac:dyDescent="0.2">
      <c r="A9" s="11"/>
      <c r="B9" s="11"/>
      <c r="C9" s="11"/>
      <c r="D9" s="20" t="str">
        <f>IF($F$2=Text!$A$1,Text!$A$3,Text!$B$3)</f>
        <v>DE-UZ 178 - Ausgabe Januar 2022</v>
      </c>
      <c r="E9" s="11" t="str">
        <f>IF($F$2=Text!$A$1,Text!$A$5,Text!$B$5)</f>
        <v>Biologisch abbaubare Schmierstoffe und Hydraulikflüssigkeiten</v>
      </c>
      <c r="F9" s="11"/>
      <c r="G9" s="11"/>
      <c r="H9" s="11"/>
      <c r="I9" s="20" t="str">
        <f>IF($F$2=Text!$A$1,Text!$A$3,Text!$B$3)</f>
        <v>DE-UZ 178 - Ausgabe Januar 2022</v>
      </c>
      <c r="J9" s="11" t="str">
        <f>IF($F$2=Text!$A$1,Text!$A$5,Text!$B$5)</f>
        <v>Biologisch abbaubare Schmierstoffe und Hydraulikflüssigkeiten</v>
      </c>
      <c r="K9" s="11"/>
      <c r="L9" s="11"/>
      <c r="M9" s="11"/>
      <c r="N9" s="11"/>
      <c r="O9" s="20" t="str">
        <f>IF($F$2=Text!$A$1,Text!$A$3,Text!$B$3)</f>
        <v>DE-UZ 178 - Ausgabe Januar 2022</v>
      </c>
      <c r="P9" s="11" t="str">
        <f>IF($F$2=Text!$A$1,Text!$A$5,Text!$B$5)</f>
        <v>Biologisch abbaubare Schmierstoffe und Hydraulikflüssigkeiten</v>
      </c>
      <c r="Q9" s="11"/>
      <c r="R9" s="11"/>
      <c r="S9" s="11"/>
    </row>
    <row r="10" spans="1:19" ht="13.5" customHeight="1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s="21" customFormat="1" ht="15" customHeight="1" x14ac:dyDescent="0.2">
      <c r="B11" s="22"/>
      <c r="C11" s="22"/>
      <c r="D11" s="23"/>
      <c r="E11" s="23"/>
      <c r="F11" s="23"/>
      <c r="G11" s="23"/>
      <c r="I11" s="2"/>
      <c r="J11" s="2"/>
      <c r="K11" s="2"/>
      <c r="L11" s="2"/>
      <c r="M11" s="1"/>
      <c r="N11" s="1"/>
      <c r="O11" s="1"/>
      <c r="P11" s="1"/>
      <c r="Q11" s="1"/>
      <c r="R11" s="1"/>
      <c r="S11" s="1"/>
    </row>
    <row r="12" spans="1:19" s="21" customFormat="1" ht="15" customHeight="1" x14ac:dyDescent="0.2">
      <c r="B12" s="22"/>
      <c r="C12" s="22"/>
      <c r="D12" s="23"/>
      <c r="E12" s="23"/>
      <c r="F12" s="28" t="str">
        <f>IF($F$2=Text!$A$1,Text!$A$40,Text!$B$40)</f>
        <v>Seite 1/3</v>
      </c>
      <c r="G12" s="23"/>
      <c r="I12" s="2"/>
      <c r="J12" s="2"/>
      <c r="K12" s="2"/>
      <c r="L12" s="28" t="str">
        <f>IF($F$2=Text!$A$1,Text!$A$41,Text!$B$41)</f>
        <v>Seite 2/3</v>
      </c>
      <c r="M12" s="1"/>
      <c r="N12" s="1"/>
      <c r="O12" s="1"/>
      <c r="P12" s="1"/>
      <c r="Q12" s="1"/>
      <c r="R12" s="28" t="str">
        <f>IF($F$2=Text!$A$1,Text!$A$42,Text!$B$42)</f>
        <v>Seite 3/3</v>
      </c>
      <c r="S12" s="1"/>
    </row>
    <row r="13" spans="1:19" s="21" customFormat="1" ht="15" customHeight="1" x14ac:dyDescent="0.2">
      <c r="B13" s="22"/>
      <c r="C13" s="22"/>
      <c r="D13" s="23"/>
      <c r="E13" s="23"/>
      <c r="F13" s="23"/>
      <c r="G13" s="23"/>
      <c r="I13" s="2"/>
      <c r="J13" s="2"/>
      <c r="K13" s="2"/>
      <c r="L13" s="2"/>
      <c r="M13" s="1"/>
      <c r="N13" s="1"/>
      <c r="O13" s="1"/>
      <c r="P13" s="1"/>
      <c r="Q13" s="1"/>
      <c r="R13" s="1"/>
      <c r="S13" s="1"/>
    </row>
    <row r="14" spans="1:19" ht="13.7" customHeight="1" x14ac:dyDescent="0.2">
      <c r="B14" s="2"/>
      <c r="C14" s="4"/>
      <c r="D14" s="35" t="str">
        <f>IF($F$2=Text!$A$1,Text!$A$16,Text!$B$16)</f>
        <v>Erklärung des Herstellers/Lieferanten der Gebinde/Behälter</v>
      </c>
      <c r="H14" s="21"/>
      <c r="I14" s="42"/>
      <c r="J14" s="43" t="str">
        <f>IF($F$2=Text!$A$1,Text!$A$24,Text!$B$24)</f>
        <v>Gebindegröße</v>
      </c>
      <c r="K14" s="44">
        <v>1</v>
      </c>
      <c r="L14" s="45"/>
      <c r="M14" s="21"/>
      <c r="N14" s="21"/>
      <c r="O14" s="42"/>
      <c r="P14" s="43" t="str">
        <f>IF($F$2=Text!$A$1,Text!$A$24,Text!$B$24)</f>
        <v>Gebindegröße</v>
      </c>
      <c r="Q14" s="44">
        <v>5</v>
      </c>
      <c r="R14" s="45"/>
      <c r="S14" s="21"/>
    </row>
    <row r="15" spans="1:19" ht="13.7" customHeight="1" x14ac:dyDescent="0.2">
      <c r="B15" s="2"/>
      <c r="C15" s="4"/>
      <c r="H15" s="23"/>
      <c r="I15" s="46" t="str">
        <f>IF($F$2=Text!$A$1,Text!$A$35,Text!$B$35)</f>
        <v>Beschreibung des Gebindes/Behälters:</v>
      </c>
      <c r="J15" s="66"/>
      <c r="K15" s="66"/>
      <c r="L15" s="66"/>
      <c r="M15" s="21"/>
      <c r="N15" s="21"/>
      <c r="O15" s="46" t="str">
        <f>IF($F$2=Text!$A$1,Text!$A$35,Text!$B$35)</f>
        <v>Beschreibung des Gebindes/Behälters:</v>
      </c>
      <c r="P15" s="66"/>
      <c r="Q15" s="66"/>
      <c r="R15" s="66"/>
      <c r="S15" s="21"/>
    </row>
    <row r="16" spans="1:19" s="21" customFormat="1" ht="15" customHeight="1" x14ac:dyDescent="0.2">
      <c r="B16" s="22"/>
      <c r="C16" s="22"/>
      <c r="D16" s="27" t="str">
        <f>IF($F$2=Text!$A$1,Text!$A$6,Text!$B$6)</f>
        <v>Angaben zum Unternehmen</v>
      </c>
      <c r="E16" s="28"/>
      <c r="F16" s="22"/>
      <c r="G16" s="23"/>
      <c r="H16" s="23"/>
      <c r="I16" s="47" t="str">
        <f>IF($F$2=Text!$A$1,Text!$A$36,Text!$B$36)</f>
        <v>(z. B. Flasche)</v>
      </c>
      <c r="J16" s="66"/>
      <c r="K16" s="66"/>
      <c r="L16" s="66"/>
      <c r="O16" s="47" t="str">
        <f>IF($F$2=Text!$A$1,Text!$A$36,Text!$B$36)</f>
        <v>(z. B. Flasche)</v>
      </c>
      <c r="P16" s="66"/>
      <c r="Q16" s="66"/>
      <c r="R16" s="66"/>
    </row>
    <row r="17" spans="4:19" ht="13.5" customHeight="1" x14ac:dyDescent="0.2">
      <c r="G17" s="12"/>
      <c r="H17" s="23"/>
      <c r="I17" s="46" t="str">
        <f>IF($F$2=Text!$A$1,Text!$A$37,Text!$B$37)</f>
        <v>Volumen des Gebindes/Behälters:</v>
      </c>
      <c r="J17" s="67"/>
      <c r="K17" s="68"/>
      <c r="L17" s="69" t="s">
        <v>87</v>
      </c>
      <c r="M17" s="21"/>
      <c r="N17" s="21"/>
      <c r="O17" s="46" t="str">
        <f>IF($F$2=Text!$A$1,Text!$A$37,Text!$B$37)</f>
        <v>Volumen des Gebindes/Behälters:</v>
      </c>
      <c r="P17" s="67"/>
      <c r="Q17" s="68"/>
      <c r="R17" s="69" t="s">
        <v>87</v>
      </c>
      <c r="S17" s="21"/>
    </row>
    <row r="18" spans="4:19" ht="13.5" customHeight="1" x14ac:dyDescent="0.2">
      <c r="D18" s="5"/>
      <c r="E18" s="6"/>
      <c r="G18" s="4"/>
      <c r="H18" s="4"/>
      <c r="I18" s="47" t="str">
        <f>IF($F$2=Text!$A$1,Text!$A$38,Text!$B$38)</f>
        <v>(l oder kg)</v>
      </c>
      <c r="J18" s="67"/>
      <c r="K18" s="68"/>
      <c r="L18" s="69"/>
      <c r="M18" s="21"/>
      <c r="N18" s="21"/>
      <c r="O18" s="47" t="str">
        <f>IF($F$2=Text!$A$1,Text!$A$38,Text!$B$38)</f>
        <v>(l oder kg)</v>
      </c>
      <c r="P18" s="67"/>
      <c r="Q18" s="68"/>
      <c r="R18" s="69"/>
      <c r="S18" s="21"/>
    </row>
    <row r="19" spans="4:19" ht="13.5" customHeight="1" x14ac:dyDescent="0.2">
      <c r="D19" s="32" t="str">
        <f>IF($F$2=Text!$A$1,Text!$A$7,Text!$B$7)</f>
        <v>Name des Unternehmens:</v>
      </c>
      <c r="E19" s="59"/>
      <c r="G19" s="3"/>
      <c r="H19" s="4"/>
      <c r="I19" s="48"/>
      <c r="J19" s="48"/>
      <c r="K19" s="48"/>
      <c r="L19" s="48"/>
      <c r="O19" s="48"/>
      <c r="P19" s="48"/>
      <c r="Q19" s="48"/>
      <c r="R19" s="48"/>
    </row>
    <row r="20" spans="4:19" ht="13.5" customHeight="1" x14ac:dyDescent="0.2">
      <c r="D20" s="32" t="str">
        <f>IF($F$2=Text!$A$1,Text!$A$8,Text!$B$8)</f>
        <v>Vollständige Anschrift:</v>
      </c>
      <c r="E20" s="60"/>
      <c r="G20" s="4"/>
      <c r="H20" s="4"/>
      <c r="I20" s="49" t="str">
        <f>IF($F$2=Text!$A$1,Text!$A$25,Text!$B$25)</f>
        <v>Teil des Gebindes/Behälters</v>
      </c>
      <c r="J20" s="49" t="str">
        <f>IF($F$2=Text!$A$1,Text!$A$28,Text!$B$28)</f>
        <v>Verwendetes Kunststoffmaterial</v>
      </c>
      <c r="K20" s="49" t="str">
        <f>IF($F$2=Text!$A$1,Text!$A$30,Text!$B$30)</f>
        <v>Gewicht</v>
      </c>
      <c r="L20" s="49" t="str">
        <f>IF($F$2=Text!$A$1,Text!$A$32,Text!$B$32)</f>
        <v>davon Post-</v>
      </c>
      <c r="O20" s="49" t="str">
        <f>IF($F$2=Text!$A$1,Text!$A$25,Text!$B$25)</f>
        <v>Teil des Gebindes/Behälters</v>
      </c>
      <c r="P20" s="49" t="str">
        <f>IF($F$2=Text!$A$1,Text!$A$28,Text!$B$28)</f>
        <v>Verwendetes Kunststoffmaterial</v>
      </c>
      <c r="Q20" s="49" t="str">
        <f>IF($F$2=Text!$A$1,Text!$A$30,Text!$B$30)</f>
        <v>Gewicht</v>
      </c>
      <c r="R20" s="49" t="str">
        <f>IF($F$2=Text!$A$1,Text!$A$32,Text!$B$32)</f>
        <v>davon Post-</v>
      </c>
    </row>
    <row r="21" spans="4:19" ht="13.5" customHeight="1" x14ac:dyDescent="0.2">
      <c r="D21" s="33"/>
      <c r="E21" s="61"/>
      <c r="G21" s="4"/>
      <c r="H21" s="4"/>
      <c r="I21" s="50" t="str">
        <f>IF($F$2=Text!$A$1,Text!$A$26,Text!$B$26)</f>
        <v>(bitte geben Sie das Teil an, z. B.</v>
      </c>
      <c r="J21" s="50" t="str">
        <f>IF($F$2=Text!$A$1,Text!$A$29,Text!$B$29)</f>
        <v>(z. B. PE, PP, PET, ...)</v>
      </c>
      <c r="K21" s="51" t="str">
        <f>IF($F$2=Text!$A$1,Text!$A$31,Text!$B$31)</f>
        <v>dieses Teils</v>
      </c>
      <c r="L21" s="51" t="str">
        <f>IF($F$2=Text!$A$1,Text!$A$33,Text!$B$33)</f>
        <v>Consumer-Material</v>
      </c>
      <c r="O21" s="50" t="str">
        <f>IF($F$2=Text!$A$1,Text!$A$26,Text!$B$26)</f>
        <v>(bitte geben Sie das Teil an, z. B.</v>
      </c>
      <c r="P21" s="50" t="str">
        <f>IF($F$2=Text!$A$1,Text!$A$29,Text!$B$29)</f>
        <v>(z. B. PE, PP, PET, ...)</v>
      </c>
      <c r="Q21" s="51" t="str">
        <f>IF($F$2=Text!$A$1,Text!$A$31,Text!$B$31)</f>
        <v>dieses Teils</v>
      </c>
      <c r="R21" s="51" t="str">
        <f>IF($F$2=Text!$A$1,Text!$A$33,Text!$B$33)</f>
        <v>Consumer-Material</v>
      </c>
    </row>
    <row r="22" spans="4:19" ht="13.5" customHeight="1" x14ac:dyDescent="0.2">
      <c r="D22" s="33"/>
      <c r="E22" s="62"/>
      <c r="G22" s="4"/>
      <c r="H22" s="23"/>
      <c r="I22" s="50" t="str">
        <f>IF($F$2=Text!$A$1,Text!$A$27,Text!$B$27)</f>
        <v>Verschluss, Flasche, Etikett, Düse, ...)</v>
      </c>
      <c r="J22" s="52"/>
      <c r="K22" s="52" t="s">
        <v>84</v>
      </c>
      <c r="L22" s="52" t="s">
        <v>84</v>
      </c>
      <c r="O22" s="50" t="str">
        <f>IF($F$2=Text!$A$1,Text!$A$27,Text!$B$27)</f>
        <v>Verschluss, Flasche, Etikett, Düse, ...)</v>
      </c>
      <c r="P22" s="52"/>
      <c r="Q22" s="52" t="s">
        <v>84</v>
      </c>
      <c r="R22" s="52" t="s">
        <v>84</v>
      </c>
    </row>
    <row r="23" spans="4:19" ht="13.7" customHeight="1" x14ac:dyDescent="0.2">
      <c r="G23" s="4"/>
      <c r="H23" s="4"/>
      <c r="I23" s="64"/>
      <c r="J23" s="65"/>
      <c r="K23" s="65"/>
      <c r="L23" s="65"/>
      <c r="M23" s="21"/>
      <c r="N23" s="21"/>
      <c r="O23" s="64"/>
      <c r="P23" s="65"/>
      <c r="Q23" s="65"/>
      <c r="R23" s="65"/>
      <c r="S23" s="21"/>
    </row>
    <row r="24" spans="4:19" ht="13.7" customHeight="1" x14ac:dyDescent="0.2">
      <c r="D24" s="19" t="str">
        <f>IF($F$2=Text!$A$1,Text!$A$9,Text!$B$9)</f>
        <v>Kontaktperson</v>
      </c>
      <c r="G24" s="4"/>
      <c r="H24" s="4"/>
      <c r="I24" s="64"/>
      <c r="J24" s="65"/>
      <c r="K24" s="65"/>
      <c r="L24" s="65"/>
      <c r="O24" s="64"/>
      <c r="P24" s="65"/>
      <c r="Q24" s="65"/>
      <c r="R24" s="65"/>
    </row>
    <row r="25" spans="4:19" ht="13.7" customHeight="1" x14ac:dyDescent="0.2">
      <c r="G25" s="4"/>
      <c r="H25" s="23"/>
      <c r="I25" s="64"/>
      <c r="J25" s="65"/>
      <c r="K25" s="65"/>
      <c r="L25" s="65"/>
      <c r="O25" s="64"/>
      <c r="P25" s="65"/>
      <c r="Q25" s="65"/>
      <c r="R25" s="65"/>
    </row>
    <row r="26" spans="4:19" ht="13.7" customHeight="1" x14ac:dyDescent="0.2">
      <c r="D26" s="8" t="str">
        <f>IF($F$2=Text!$A$1,Text!$A$10,Text!$B$10)</f>
        <v>Name:</v>
      </c>
      <c r="E26" s="63"/>
      <c r="G26" s="4"/>
      <c r="H26" s="4"/>
      <c r="I26" s="64"/>
      <c r="J26" s="65"/>
      <c r="K26" s="65"/>
      <c r="L26" s="65"/>
      <c r="M26" s="21"/>
      <c r="N26" s="21"/>
      <c r="O26" s="64"/>
      <c r="P26" s="65"/>
      <c r="Q26" s="65"/>
      <c r="R26" s="65"/>
      <c r="S26" s="21"/>
    </row>
    <row r="27" spans="4:19" ht="13.7" customHeight="1" x14ac:dyDescent="0.2">
      <c r="D27" s="8" t="str">
        <f>IF($F$2=Text!$A$1,Text!$A$11,Text!$B$11)</f>
        <v>Funktion:</v>
      </c>
      <c r="E27" s="63"/>
      <c r="G27" s="4"/>
      <c r="H27" s="4"/>
      <c r="K27" s="53">
        <f>SUM(K23:K26)</f>
        <v>0</v>
      </c>
      <c r="L27" s="53">
        <f>SUM(L23:L26)</f>
        <v>0</v>
      </c>
      <c r="Q27" s="53">
        <f>SUM(Q23:Q26)</f>
        <v>0</v>
      </c>
      <c r="R27" s="53">
        <f>SUM(R23:R26)</f>
        <v>0</v>
      </c>
    </row>
    <row r="28" spans="4:19" ht="13.7" customHeight="1" x14ac:dyDescent="0.2">
      <c r="D28" s="8" t="str">
        <f>IF($F$2=Text!$A$1,Text!$A$12,Text!$B$12)</f>
        <v>Telefonnummer:</v>
      </c>
      <c r="E28" s="63"/>
      <c r="G28" s="4"/>
      <c r="H28" s="4"/>
      <c r="I28" s="70" t="str">
        <f>IF($F$2=Text!$A$1,Text!$A$34,Text!$B$34)</f>
        <v>Recyceltes Post-Consumer-Material in dem Gebinde/Behältner</v>
      </c>
      <c r="J28" s="71"/>
      <c r="K28" s="54" t="s">
        <v>85</v>
      </c>
      <c r="L28" s="55" t="str">
        <f>IF(SUM(K23:K26)=0,"",(100/SUM(K23:K26)*SUM(L23:L26)))</f>
        <v/>
      </c>
      <c r="O28" s="70" t="str">
        <f>IF($F$2=Text!$A$1,Text!$A$34,Text!$B$34)</f>
        <v>Recyceltes Post-Consumer-Material in dem Gebinde/Behältner</v>
      </c>
      <c r="P28" s="71"/>
      <c r="Q28" s="54" t="s">
        <v>85</v>
      </c>
      <c r="R28" s="55" t="str">
        <f>IF(SUM(Q23:Q26)=0,"",(100/SUM(Q23:Q26)*SUM(R23:R26)))</f>
        <v/>
      </c>
    </row>
    <row r="29" spans="4:19" ht="13.7" customHeight="1" x14ac:dyDescent="0.2">
      <c r="D29" s="8" t="str">
        <f>IF($F$2=Text!$A$1,Text!$A$13,Text!$B$13)</f>
        <v>E-Mail-Adresse:</v>
      </c>
      <c r="E29" s="63"/>
      <c r="G29" s="4"/>
      <c r="H29" s="4"/>
      <c r="I29" s="23"/>
      <c r="J29" s="23"/>
      <c r="K29" s="23"/>
      <c r="L29" s="23"/>
      <c r="M29" s="7"/>
      <c r="N29" s="7"/>
      <c r="O29" s="23"/>
      <c r="P29" s="23"/>
      <c r="Q29" s="23"/>
      <c r="R29" s="23"/>
    </row>
    <row r="30" spans="4:19" ht="13.7" customHeight="1" x14ac:dyDescent="0.2">
      <c r="G30" s="4"/>
      <c r="H30" s="4"/>
      <c r="I30" s="42"/>
      <c r="J30" s="43" t="str">
        <f>IF($F$2=Text!$A$1,Text!$A$24,Text!$B$24)</f>
        <v>Gebindegröße</v>
      </c>
      <c r="K30" s="44">
        <v>2</v>
      </c>
      <c r="L30" s="45"/>
      <c r="O30" s="42"/>
      <c r="P30" s="43" t="str">
        <f>IF($F$2=Text!$A$1,Text!$A$24,Text!$B$24)</f>
        <v>Gebindegröße</v>
      </c>
      <c r="Q30" s="44">
        <v>6</v>
      </c>
      <c r="R30" s="45"/>
    </row>
    <row r="31" spans="4:19" ht="13.7" customHeight="1" x14ac:dyDescent="0.2">
      <c r="D31" s="19" t="str">
        <f>IF($F$2=Text!$A$1,Text!$A$14,Text!$B$14)</f>
        <v>Angaben zu den Gebinden/Behältern</v>
      </c>
      <c r="G31" s="4"/>
      <c r="H31" s="4"/>
      <c r="I31" s="46" t="str">
        <f>IF($F$2=Text!$A$1,Text!$A$35,Text!$B$35)</f>
        <v>Beschreibung des Gebindes/Behälters:</v>
      </c>
      <c r="J31" s="66"/>
      <c r="K31" s="66"/>
      <c r="L31" s="66"/>
      <c r="O31" s="46" t="str">
        <f>IF($F$2=Text!$A$1,Text!$A$35,Text!$B$35)</f>
        <v>Beschreibung des Gebindes/Behälters:</v>
      </c>
      <c r="P31" s="66"/>
      <c r="Q31" s="66"/>
      <c r="R31" s="66"/>
    </row>
    <row r="32" spans="4:19" ht="13.7" customHeight="1" x14ac:dyDescent="0.2">
      <c r="G32" s="4"/>
      <c r="H32" s="4"/>
      <c r="I32" s="47" t="str">
        <f>IF($F$2=Text!$A$1,Text!$A$36,Text!$B$36)</f>
        <v>(z. B. Flasche)</v>
      </c>
      <c r="J32" s="66"/>
      <c r="K32" s="66"/>
      <c r="L32" s="66"/>
      <c r="O32" s="47" t="str">
        <f>IF($F$2=Text!$A$1,Text!$A$36,Text!$B$36)</f>
        <v>(z. B. Flasche)</v>
      </c>
      <c r="P32" s="66"/>
      <c r="Q32" s="66"/>
      <c r="R32" s="66"/>
    </row>
    <row r="33" spans="2:19" ht="13.7" customHeight="1" x14ac:dyDescent="0.2">
      <c r="B33" s="4"/>
      <c r="C33" s="4"/>
      <c r="D33" s="32" t="str">
        <f>IF($F$2=Text!$A$1,Text!$A$15,Text!$B$15)</f>
        <v>Für den Schmierstoffhersteller:</v>
      </c>
      <c r="E33" s="59"/>
      <c r="F33" s="4"/>
      <c r="G33" s="4"/>
      <c r="H33" s="4"/>
      <c r="I33" s="46" t="str">
        <f>IF($F$2=Text!$A$1,Text!$A$37,Text!$B$37)</f>
        <v>Volumen des Gebindes/Behälters:</v>
      </c>
      <c r="J33" s="67"/>
      <c r="K33" s="68"/>
      <c r="L33" s="69" t="s">
        <v>87</v>
      </c>
      <c r="O33" s="46" t="str">
        <f>IF($F$2=Text!$A$1,Text!$A$37,Text!$B$37)</f>
        <v>Volumen des Gebindes/Behälters:</v>
      </c>
      <c r="P33" s="67"/>
      <c r="Q33" s="68"/>
      <c r="R33" s="69" t="s">
        <v>87</v>
      </c>
    </row>
    <row r="34" spans="2:19" ht="13.7" customHeight="1" x14ac:dyDescent="0.2">
      <c r="B34" s="4"/>
      <c r="C34" s="4"/>
      <c r="D34" s="4"/>
      <c r="E34" s="4"/>
      <c r="H34" s="4"/>
      <c r="I34" s="47" t="str">
        <f>IF($F$2=Text!$A$1,Text!$A$38,Text!$B$38)</f>
        <v>(l oder kg)</v>
      </c>
      <c r="J34" s="67"/>
      <c r="K34" s="68"/>
      <c r="L34" s="69"/>
      <c r="O34" s="47" t="str">
        <f>IF($F$2=Text!$A$1,Text!$A$38,Text!$B$38)</f>
        <v>(l oder kg)</v>
      </c>
      <c r="P34" s="67"/>
      <c r="Q34" s="68"/>
      <c r="R34" s="69"/>
    </row>
    <row r="35" spans="2:19" ht="13.7" customHeight="1" x14ac:dyDescent="0.2">
      <c r="B35" s="4"/>
      <c r="C35" s="4"/>
      <c r="D35" s="32"/>
      <c r="E35" s="4"/>
      <c r="H35" s="4"/>
      <c r="I35" s="48"/>
      <c r="J35" s="48"/>
      <c r="K35" s="48"/>
      <c r="L35" s="48"/>
      <c r="O35" s="48"/>
      <c r="P35" s="48"/>
      <c r="Q35" s="48"/>
      <c r="R35" s="48"/>
    </row>
    <row r="36" spans="2:19" s="9" customFormat="1" ht="13.7" customHeight="1" x14ac:dyDescent="0.2">
      <c r="B36" s="4"/>
      <c r="C36" s="4"/>
      <c r="D36" s="41" t="str">
        <f>IF($F$2=Text!$A$1,Text!$A$43,Text!$B$43)</f>
        <v>Bitte füllen Sie die Tabellen auf den Seiten 2 und 3 aus.</v>
      </c>
      <c r="E36" s="4"/>
      <c r="H36" s="4"/>
      <c r="I36" s="49" t="str">
        <f>IF($F$2=Text!$A$1,Text!$A$25,Text!$B$25)</f>
        <v>Teil des Gebindes/Behälters</v>
      </c>
      <c r="J36" s="49" t="str">
        <f>IF($F$2=Text!$A$1,Text!$A$28,Text!$B$28)</f>
        <v>Verwendetes Kunststoffmaterial</v>
      </c>
      <c r="K36" s="49" t="str">
        <f>IF($F$2=Text!$A$1,Text!$A$30,Text!$B$30)</f>
        <v>Gewicht</v>
      </c>
      <c r="L36" s="49" t="str">
        <f>IF($F$2=Text!$A$1,Text!$A$32,Text!$B$32)</f>
        <v>davon Post-</v>
      </c>
      <c r="M36" s="1"/>
      <c r="N36" s="1"/>
      <c r="O36" s="49" t="str">
        <f>IF($F$2=Text!$A$1,Text!$A$25,Text!$B$25)</f>
        <v>Teil des Gebindes/Behälters</v>
      </c>
      <c r="P36" s="49" t="str">
        <f>IF($F$2=Text!$A$1,Text!$A$28,Text!$B$28)</f>
        <v>Verwendetes Kunststoffmaterial</v>
      </c>
      <c r="Q36" s="49" t="str">
        <f>IF($F$2=Text!$A$1,Text!$A$30,Text!$B$30)</f>
        <v>Gewicht</v>
      </c>
      <c r="R36" s="49" t="str">
        <f>IF($F$2=Text!$A$1,Text!$A$32,Text!$B$32)</f>
        <v>davon Post-</v>
      </c>
      <c r="S36" s="1"/>
    </row>
    <row r="37" spans="2:19" ht="13.7" customHeight="1" x14ac:dyDescent="0.2">
      <c r="B37" s="4"/>
      <c r="C37" s="4"/>
      <c r="D37" s="34"/>
      <c r="E37" s="4"/>
      <c r="F37" s="2"/>
      <c r="G37" s="2"/>
      <c r="H37" s="4"/>
      <c r="I37" s="50" t="str">
        <f>IF($F$2=Text!$A$1,Text!$A$26,Text!$B$26)</f>
        <v>(bitte geben Sie das Teil an, z. B.</v>
      </c>
      <c r="J37" s="50" t="str">
        <f>IF($F$2=Text!$A$1,Text!$A$29,Text!$B$29)</f>
        <v>(z. B. PE, PP, PET, ...)</v>
      </c>
      <c r="K37" s="51" t="str">
        <f>IF($F$2=Text!$A$1,Text!$A$31,Text!$B$31)</f>
        <v>dieses Teils</v>
      </c>
      <c r="L37" s="51" t="str">
        <f>IF($F$2=Text!$A$1,Text!$A$33,Text!$B$33)</f>
        <v>Consumer-Material</v>
      </c>
      <c r="O37" s="50" t="str">
        <f>IF($F$2=Text!$A$1,Text!$A$26,Text!$B$26)</f>
        <v>(bitte geben Sie das Teil an, z. B.</v>
      </c>
      <c r="P37" s="50" t="str">
        <f>IF($F$2=Text!$A$1,Text!$A$29,Text!$B$29)</f>
        <v>(z. B. PE, PP, PET, ...)</v>
      </c>
      <c r="Q37" s="51" t="str">
        <f>IF($F$2=Text!$A$1,Text!$A$31,Text!$B$31)</f>
        <v>dieses Teils</v>
      </c>
      <c r="R37" s="51" t="str">
        <f>IF($F$2=Text!$A$1,Text!$A$33,Text!$B$33)</f>
        <v>Consumer-Material</v>
      </c>
    </row>
    <row r="38" spans="2:19" ht="13.7" customHeight="1" x14ac:dyDescent="0.2">
      <c r="B38" s="34"/>
      <c r="C38" s="4"/>
      <c r="D38" s="4"/>
      <c r="E38" s="4"/>
      <c r="H38" s="4"/>
      <c r="I38" s="50" t="str">
        <f>IF($F$2=Text!$A$1,Text!$A$27,Text!$B$27)</f>
        <v>Verschluss, Flasche, Etikett, Düse, ...)</v>
      </c>
      <c r="J38" s="52"/>
      <c r="K38" s="52" t="s">
        <v>84</v>
      </c>
      <c r="L38" s="52" t="s">
        <v>84</v>
      </c>
      <c r="O38" s="50" t="str">
        <f>IF($F$2=Text!$A$1,Text!$A$27,Text!$B$27)</f>
        <v>Verschluss, Flasche, Etikett, Düse, ...)</v>
      </c>
      <c r="P38" s="52"/>
      <c r="Q38" s="52" t="s">
        <v>84</v>
      </c>
      <c r="R38" s="52" t="s">
        <v>84</v>
      </c>
    </row>
    <row r="39" spans="2:19" ht="13.7" customHeight="1" x14ac:dyDescent="0.2">
      <c r="B39" s="34"/>
      <c r="C39" s="4"/>
      <c r="D39" s="1" t="str">
        <f>IF($F$2=Text!$A$1,Text!$A$18,Text!$B$18)</f>
        <v>Anmerkungen:</v>
      </c>
      <c r="E39" s="4"/>
      <c r="H39" s="4"/>
      <c r="I39" s="64"/>
      <c r="J39" s="65"/>
      <c r="K39" s="65"/>
      <c r="L39" s="65"/>
      <c r="O39" s="64"/>
      <c r="P39" s="65"/>
      <c r="Q39" s="65"/>
      <c r="R39" s="65"/>
    </row>
    <row r="40" spans="2:19" ht="13.7" customHeight="1" x14ac:dyDescent="0.2">
      <c r="B40" s="34"/>
      <c r="C40" s="4"/>
      <c r="D40" s="72"/>
      <c r="E40" s="72"/>
      <c r="H40" s="4"/>
      <c r="I40" s="64"/>
      <c r="J40" s="65"/>
      <c r="K40" s="65"/>
      <c r="L40" s="65"/>
      <c r="O40" s="64"/>
      <c r="P40" s="65"/>
      <c r="Q40" s="65"/>
      <c r="R40" s="65"/>
    </row>
    <row r="41" spans="2:19" ht="13.7" customHeight="1" x14ac:dyDescent="0.2">
      <c r="B41" s="4"/>
      <c r="C41" s="4"/>
      <c r="D41" s="72"/>
      <c r="E41" s="72"/>
      <c r="H41" s="4"/>
      <c r="I41" s="64"/>
      <c r="J41" s="65"/>
      <c r="K41" s="65"/>
      <c r="L41" s="65"/>
      <c r="O41" s="64"/>
      <c r="P41" s="65"/>
      <c r="Q41" s="65"/>
      <c r="R41" s="65"/>
    </row>
    <row r="42" spans="2:19" ht="13.7" customHeight="1" x14ac:dyDescent="0.2">
      <c r="B42" s="34"/>
      <c r="C42" s="4"/>
      <c r="D42" s="72"/>
      <c r="E42" s="72"/>
      <c r="H42" s="4"/>
      <c r="I42" s="64"/>
      <c r="J42" s="65"/>
      <c r="K42" s="65"/>
      <c r="L42" s="65"/>
      <c r="O42" s="64"/>
      <c r="P42" s="65"/>
      <c r="Q42" s="65"/>
      <c r="R42" s="65"/>
    </row>
    <row r="43" spans="2:19" ht="13.7" customHeight="1" x14ac:dyDescent="0.2">
      <c r="B43" s="4"/>
      <c r="C43" s="4"/>
      <c r="D43" s="72"/>
      <c r="E43" s="72"/>
      <c r="H43" s="4"/>
      <c r="K43" s="53">
        <f>SUM(K39:K42)</f>
        <v>0</v>
      </c>
      <c r="L43" s="53">
        <f>SUM(L39:L42)</f>
        <v>0</v>
      </c>
      <c r="Q43" s="53">
        <f>SUM(Q39:Q42)</f>
        <v>0</v>
      </c>
      <c r="R43" s="53">
        <f>SUM(R39:R42)</f>
        <v>0</v>
      </c>
    </row>
    <row r="44" spans="2:19" ht="13.7" customHeight="1" x14ac:dyDescent="0.2">
      <c r="B44" s="4"/>
      <c r="C44" s="4"/>
      <c r="D44" s="72"/>
      <c r="E44" s="72"/>
      <c r="H44" s="4"/>
      <c r="I44" s="70" t="str">
        <f>IF($F$2=Text!$A$1,Text!$A$34,Text!$B$34)</f>
        <v>Recyceltes Post-Consumer-Material in dem Gebinde/Behältner</v>
      </c>
      <c r="J44" s="71"/>
      <c r="K44" s="54" t="s">
        <v>85</v>
      </c>
      <c r="L44" s="55" t="str">
        <f>IF(SUM(K39:K42)=0,"",(100/SUM(K39:K42)*SUM(L39:L42)))</f>
        <v/>
      </c>
      <c r="O44" s="70" t="str">
        <f>IF($F$2=Text!$A$1,Text!$A$34,Text!$B$34)</f>
        <v>Recyceltes Post-Consumer-Material in dem Gebinde/Behältner</v>
      </c>
      <c r="P44" s="71"/>
      <c r="Q44" s="54" t="s">
        <v>85</v>
      </c>
      <c r="R44" s="55" t="str">
        <f>IF(SUM(Q39:Q42)=0,"",(100/SUM(Q39:Q42)*SUM(R39:R42)))</f>
        <v/>
      </c>
    </row>
    <row r="45" spans="2:19" ht="13.7" customHeight="1" x14ac:dyDescent="0.2">
      <c r="B45" s="4"/>
      <c r="C45" s="4"/>
      <c r="D45" s="72"/>
      <c r="E45" s="72"/>
      <c r="H45" s="4"/>
      <c r="I45" s="23"/>
      <c r="J45" s="23"/>
      <c r="K45" s="23"/>
      <c r="L45" s="23"/>
      <c r="O45" s="23"/>
      <c r="P45" s="23"/>
      <c r="Q45" s="23"/>
      <c r="R45" s="23"/>
    </row>
    <row r="46" spans="2:19" ht="13.7" customHeight="1" x14ac:dyDescent="0.2">
      <c r="D46" s="72"/>
      <c r="E46" s="72"/>
      <c r="H46" s="2"/>
      <c r="I46" s="42"/>
      <c r="J46" s="43" t="str">
        <f>IF($F$2=Text!$A$1,Text!$A$24,Text!$B$24)</f>
        <v>Gebindegröße</v>
      </c>
      <c r="K46" s="44">
        <v>3</v>
      </c>
      <c r="L46" s="45"/>
      <c r="M46" s="9"/>
      <c r="N46" s="9"/>
      <c r="O46" s="42"/>
      <c r="P46" s="43" t="str">
        <f>IF($F$2=Text!$A$1,Text!$A$24,Text!$B$24)</f>
        <v>Gebindegröße</v>
      </c>
      <c r="Q46" s="44">
        <v>7</v>
      </c>
      <c r="R46" s="45"/>
      <c r="S46" s="9"/>
    </row>
    <row r="47" spans="2:19" ht="13.7" customHeight="1" x14ac:dyDescent="0.2">
      <c r="D47" s="72"/>
      <c r="E47" s="72"/>
      <c r="I47" s="46" t="str">
        <f>IF($F$2=Text!$A$1,Text!$A$35,Text!$B$35)</f>
        <v>Beschreibung des Gebindes/Behälters:</v>
      </c>
      <c r="J47" s="66"/>
      <c r="K47" s="66"/>
      <c r="L47" s="66"/>
      <c r="O47" s="46" t="str">
        <f>IF($F$2=Text!$A$1,Text!$A$35,Text!$B$35)</f>
        <v>Beschreibung des Gebindes/Behälters:</v>
      </c>
      <c r="P47" s="66"/>
      <c r="Q47" s="66"/>
      <c r="R47" s="66"/>
    </row>
    <row r="48" spans="2:19" ht="13.7" customHeight="1" x14ac:dyDescent="0.2">
      <c r="D48" s="72"/>
      <c r="E48" s="72"/>
      <c r="I48" s="47" t="str">
        <f>IF($F$2=Text!$A$1,Text!$A$36,Text!$B$36)</f>
        <v>(z. B. Flasche)</v>
      </c>
      <c r="J48" s="66"/>
      <c r="K48" s="66"/>
      <c r="L48" s="66"/>
      <c r="O48" s="47" t="str">
        <f>IF($F$2=Text!$A$1,Text!$A$36,Text!$B$36)</f>
        <v>(z. B. Flasche)</v>
      </c>
      <c r="P48" s="66"/>
      <c r="Q48" s="66"/>
      <c r="R48" s="66"/>
    </row>
    <row r="49" spans="1:19" ht="13.7" customHeight="1" x14ac:dyDescent="0.2">
      <c r="D49" s="72"/>
      <c r="E49" s="72"/>
      <c r="I49" s="46" t="str">
        <f>IF($F$2=Text!$A$1,Text!$A$37,Text!$B$37)</f>
        <v>Volumen des Gebindes/Behälters:</v>
      </c>
      <c r="J49" s="67"/>
      <c r="K49" s="68"/>
      <c r="L49" s="69" t="s">
        <v>87</v>
      </c>
      <c r="O49" s="46" t="str">
        <f>IF($F$2=Text!$A$1,Text!$A$37,Text!$B$37)</f>
        <v>Volumen des Gebindes/Behälters:</v>
      </c>
      <c r="P49" s="67"/>
      <c r="Q49" s="68"/>
      <c r="R49" s="69" t="s">
        <v>87</v>
      </c>
    </row>
    <row r="50" spans="1:19" ht="13.7" customHeight="1" x14ac:dyDescent="0.2">
      <c r="D50" s="72"/>
      <c r="E50" s="72"/>
      <c r="I50" s="47" t="str">
        <f>IF($F$2=Text!$A$1,Text!$A$38,Text!$B$38)</f>
        <v>(l oder kg)</v>
      </c>
      <c r="J50" s="67"/>
      <c r="K50" s="68"/>
      <c r="L50" s="69"/>
      <c r="O50" s="47" t="str">
        <f>IF($F$2=Text!$A$1,Text!$A$38,Text!$B$38)</f>
        <v>(l oder kg)</v>
      </c>
      <c r="P50" s="67"/>
      <c r="Q50" s="68"/>
      <c r="R50" s="69"/>
    </row>
    <row r="51" spans="1:19" ht="13.7" customHeight="1" x14ac:dyDescent="0.2">
      <c r="I51" s="48"/>
      <c r="J51" s="48"/>
      <c r="K51" s="48"/>
      <c r="L51" s="48"/>
      <c r="O51" s="48"/>
      <c r="P51" s="48"/>
      <c r="Q51" s="48"/>
      <c r="R51" s="48"/>
    </row>
    <row r="52" spans="1:19" ht="13.7" customHeight="1" x14ac:dyDescent="0.2">
      <c r="D52" s="1" t="str">
        <f>IF($F$2=Text!$A$1,Text!$A$19,Text!$B$19)</f>
        <v>Diese Erklärung kann auch direkt bei RAL eingereicht werden:</v>
      </c>
      <c r="I52" s="49" t="str">
        <f>IF($F$2=Text!$A$1,Text!$A$25,Text!$B$25)</f>
        <v>Teil des Gebindes/Behälters</v>
      </c>
      <c r="J52" s="49" t="str">
        <f>IF($F$2=Text!$A$1,Text!$A$28,Text!$B$28)</f>
        <v>Verwendetes Kunststoffmaterial</v>
      </c>
      <c r="K52" s="49" t="str">
        <f>IF($F$2=Text!$A$1,Text!$A$30,Text!$B$30)</f>
        <v>Gewicht</v>
      </c>
      <c r="L52" s="49" t="str">
        <f>IF($F$2=Text!$A$1,Text!$A$32,Text!$B$32)</f>
        <v>davon Post-</v>
      </c>
      <c r="O52" s="49" t="str">
        <f>IF($F$2=Text!$A$1,Text!$A$25,Text!$B$25)</f>
        <v>Teil des Gebindes/Behälters</v>
      </c>
      <c r="P52" s="49" t="str">
        <f>IF($F$2=Text!$A$1,Text!$A$28,Text!$B$28)</f>
        <v>Verwendetes Kunststoffmaterial</v>
      </c>
      <c r="Q52" s="49" t="str">
        <f>IF($F$2=Text!$A$1,Text!$A$30,Text!$B$30)</f>
        <v>Gewicht</v>
      </c>
      <c r="R52" s="49" t="str">
        <f>IF($F$2=Text!$A$1,Text!$A$32,Text!$B$32)</f>
        <v>davon Post-</v>
      </c>
    </row>
    <row r="53" spans="1:19" s="2" customFormat="1" ht="13.7" customHeight="1" x14ac:dyDescent="0.2">
      <c r="A53" s="1"/>
      <c r="B53" s="1"/>
      <c r="C53" s="9"/>
      <c r="D53" s="1"/>
      <c r="E53" s="1"/>
      <c r="F53" s="9"/>
      <c r="G53" s="9"/>
      <c r="H53" s="1"/>
      <c r="I53" s="50" t="str">
        <f>IF($F$2=Text!$A$1,Text!$A$26,Text!$B$26)</f>
        <v>(bitte geben Sie das Teil an, z. B.</v>
      </c>
      <c r="J53" s="50" t="str">
        <f>IF($F$2=Text!$A$1,Text!$A$29,Text!$B$29)</f>
        <v>(z. B. PE, PP, PET, ...)</v>
      </c>
      <c r="K53" s="51" t="str">
        <f>IF($F$2=Text!$A$1,Text!$A$31,Text!$B$31)</f>
        <v>dieses Teils</v>
      </c>
      <c r="L53" s="51" t="str">
        <f>IF($F$2=Text!$A$1,Text!$A$33,Text!$B$33)</f>
        <v>Consumer-Material</v>
      </c>
      <c r="M53" s="1"/>
      <c r="N53" s="1"/>
      <c r="O53" s="50" t="str">
        <f>IF($F$2=Text!$A$1,Text!$A$26,Text!$B$26)</f>
        <v>(bitte geben Sie das Teil an, z. B.</v>
      </c>
      <c r="P53" s="50" t="str">
        <f>IF($F$2=Text!$A$1,Text!$A$29,Text!$B$29)</f>
        <v>(z. B. PE, PP, PET, ...)</v>
      </c>
      <c r="Q53" s="51" t="str">
        <f>IF($F$2=Text!$A$1,Text!$A$31,Text!$B$31)</f>
        <v>dieses Teils</v>
      </c>
      <c r="R53" s="51" t="str">
        <f>IF($F$2=Text!$A$1,Text!$A$33,Text!$B$33)</f>
        <v>Consumer-Material</v>
      </c>
      <c r="S53" s="1"/>
    </row>
    <row r="54" spans="1:19" ht="13.7" customHeight="1" x14ac:dyDescent="0.2">
      <c r="D54" s="8" t="str">
        <f>IF($F$2=Text!$A$1,Text!$A$8,Text!$B$8)</f>
        <v>Vollständige Anschrift:</v>
      </c>
      <c r="E54" s="1" t="s">
        <v>35</v>
      </c>
      <c r="F54" s="2"/>
      <c r="G54" s="2"/>
      <c r="I54" s="50" t="str">
        <f>IF($F$2=Text!$A$1,Text!$A$27,Text!$B$27)</f>
        <v>Verschluss, Flasche, Etikett, Düse, ...)</v>
      </c>
      <c r="J54" s="52"/>
      <c r="K54" s="52" t="s">
        <v>84</v>
      </c>
      <c r="L54" s="52" t="s">
        <v>84</v>
      </c>
      <c r="O54" s="50" t="str">
        <f>IF($F$2=Text!$A$1,Text!$A$27,Text!$B$27)</f>
        <v>Verschluss, Flasche, Etikett, Düse, ...)</v>
      </c>
      <c r="P54" s="52"/>
      <c r="Q54" s="52" t="s">
        <v>84</v>
      </c>
      <c r="R54" s="52" t="s">
        <v>84</v>
      </c>
    </row>
    <row r="55" spans="1:19" ht="13.7" customHeight="1" x14ac:dyDescent="0.2">
      <c r="A55" s="2"/>
      <c r="B55" s="2"/>
      <c r="C55" s="4"/>
      <c r="E55" s="1" t="str">
        <f>IF($F$2=Text!$A$1,Text!$A$17,Text!$B$17)</f>
        <v>Umwelt</v>
      </c>
      <c r="F55" s="34"/>
      <c r="G55" s="4"/>
      <c r="I55" s="64"/>
      <c r="J55" s="65"/>
      <c r="K55" s="65"/>
      <c r="L55" s="65"/>
      <c r="O55" s="64"/>
      <c r="P55" s="65"/>
      <c r="Q55" s="65"/>
      <c r="R55" s="65"/>
    </row>
    <row r="56" spans="1:19" ht="13.7" customHeight="1" x14ac:dyDescent="0.2">
      <c r="B56" s="2"/>
      <c r="C56" s="4"/>
      <c r="E56" s="1" t="s">
        <v>36</v>
      </c>
      <c r="I56" s="64"/>
      <c r="J56" s="65"/>
      <c r="K56" s="65"/>
      <c r="L56" s="65"/>
      <c r="O56" s="64"/>
      <c r="P56" s="65"/>
      <c r="Q56" s="65"/>
      <c r="R56" s="65"/>
    </row>
    <row r="57" spans="1:19" ht="13.7" customHeight="1" x14ac:dyDescent="0.2">
      <c r="E57" s="1" t="s">
        <v>37</v>
      </c>
      <c r="I57" s="64"/>
      <c r="J57" s="65"/>
      <c r="K57" s="65"/>
      <c r="L57" s="65"/>
      <c r="O57" s="64"/>
      <c r="P57" s="65"/>
      <c r="Q57" s="65"/>
      <c r="R57" s="65"/>
    </row>
    <row r="58" spans="1:19" ht="13.7" customHeight="1" x14ac:dyDescent="0.2">
      <c r="D58" s="8" t="str">
        <f>IF($F$2=Text!$A$1,Text!$A$12,Text!$B$12)</f>
        <v>Telefonnummer:</v>
      </c>
      <c r="E58" s="36" t="s">
        <v>38</v>
      </c>
      <c r="I58" s="64"/>
      <c r="J58" s="65"/>
      <c r="K58" s="65"/>
      <c r="L58" s="65"/>
      <c r="O58" s="64"/>
      <c r="P58" s="65"/>
      <c r="Q58" s="65"/>
      <c r="R58" s="65"/>
    </row>
    <row r="59" spans="1:19" ht="13.7" customHeight="1" x14ac:dyDescent="0.2">
      <c r="D59" s="8" t="str">
        <f>IF($F$2=Text!$A$1,Text!$A$13,Text!$B$13)</f>
        <v>E-Mail-Adresse:</v>
      </c>
      <c r="E59" s="37" t="s">
        <v>39</v>
      </c>
      <c r="K59" s="53">
        <f>SUM(K55:K58)</f>
        <v>0</v>
      </c>
      <c r="L59" s="53">
        <f>SUM(L55:L58)</f>
        <v>0</v>
      </c>
      <c r="Q59" s="53">
        <f>SUM(Q55:Q58)</f>
        <v>0</v>
      </c>
      <c r="R59" s="53">
        <f>SUM(R55:R58)</f>
        <v>0</v>
      </c>
    </row>
    <row r="60" spans="1:19" ht="13.7" customHeight="1" x14ac:dyDescent="0.2">
      <c r="D60" s="8" t="str">
        <f>IF($F$2=Text!$A$1,Text!$A$20,Text!$B$20)</f>
        <v>Betreff:</v>
      </c>
      <c r="E60" s="1" t="s">
        <v>40</v>
      </c>
      <c r="I60" s="70" t="str">
        <f>IF($F$2=Text!$A$1,Text!$A$34,Text!$B$34)</f>
        <v>Recyceltes Post-Consumer-Material in dem Gebinde/Behältner</v>
      </c>
      <c r="J60" s="71"/>
      <c r="K60" s="54" t="s">
        <v>85</v>
      </c>
      <c r="L60" s="55" t="str">
        <f>IF(SUM(K55:K58)=0,"",(100/SUM(K55:K58)*SUM(L55:L58)))</f>
        <v/>
      </c>
      <c r="O60" s="70" t="str">
        <f>IF($F$2=Text!$A$1,Text!$A$34,Text!$B$34)</f>
        <v>Recyceltes Post-Consumer-Material in dem Gebinde/Behältner</v>
      </c>
      <c r="P60" s="71"/>
      <c r="Q60" s="54" t="s">
        <v>85</v>
      </c>
      <c r="R60" s="55" t="str">
        <f>IF(SUM(Q55:Q58)=0,"",(100/SUM(Q55:Q58)*SUM(R55:R58)))</f>
        <v/>
      </c>
    </row>
    <row r="61" spans="1:19" ht="13.7" customHeight="1" x14ac:dyDescent="0.2">
      <c r="H61" s="2"/>
      <c r="I61" s="23"/>
      <c r="J61" s="23"/>
      <c r="K61" s="23"/>
      <c r="L61" s="23"/>
      <c r="O61" s="23"/>
      <c r="P61" s="23"/>
      <c r="Q61" s="23"/>
      <c r="R61" s="23"/>
    </row>
    <row r="62" spans="1:19" ht="13.7" customHeight="1" x14ac:dyDescent="0.2">
      <c r="D62" s="8" t="str">
        <f>IF($F$2=Text!$A$1,Text!$A$21,Text!$B$21)</f>
        <v>Ort:</v>
      </c>
      <c r="E62" s="63"/>
      <c r="H62" s="4"/>
      <c r="I62" s="42"/>
      <c r="J62" s="43" t="str">
        <f>IF($F$2=Text!$A$1,Text!$A$24,Text!$B$24)</f>
        <v>Gebindegröße</v>
      </c>
      <c r="K62" s="44">
        <v>4</v>
      </c>
      <c r="L62" s="45"/>
      <c r="O62" s="42"/>
      <c r="P62" s="43" t="str">
        <f>IF($F$2=Text!$A$1,Text!$A$24,Text!$B$24)</f>
        <v>Gebindegröße</v>
      </c>
      <c r="Q62" s="44">
        <v>8</v>
      </c>
      <c r="R62" s="45"/>
    </row>
    <row r="63" spans="1:19" ht="13.7" customHeight="1" x14ac:dyDescent="0.2">
      <c r="D63" s="8" t="str">
        <f>IF($F$2=Text!$A$1,Text!$A$22,Text!$B$22)</f>
        <v>Datum:</v>
      </c>
      <c r="E63" s="63"/>
      <c r="I63" s="46" t="str">
        <f>IF($F$2=Text!$A$1,Text!$A$35,Text!$B$35)</f>
        <v>Beschreibung des Gebindes/Behälters:</v>
      </c>
      <c r="J63" s="66"/>
      <c r="K63" s="66"/>
      <c r="L63" s="66"/>
      <c r="M63" s="2"/>
      <c r="N63" s="2"/>
      <c r="O63" s="46" t="str">
        <f>IF($F$2=Text!$A$1,Text!$A$35,Text!$B$35)</f>
        <v>Beschreibung des Gebindes/Behälters:</v>
      </c>
      <c r="P63" s="66"/>
      <c r="Q63" s="66"/>
      <c r="R63" s="66"/>
      <c r="S63" s="2"/>
    </row>
    <row r="64" spans="1:19" ht="13.7" customHeight="1" x14ac:dyDescent="0.2">
      <c r="D64" s="8"/>
      <c r="E64" s="38"/>
      <c r="I64" s="47" t="str">
        <f>IF($F$2=Text!$A$1,Text!$A$36,Text!$B$36)</f>
        <v>(z. B. Flasche)</v>
      </c>
      <c r="J64" s="66"/>
      <c r="K64" s="66"/>
      <c r="L64" s="66"/>
      <c r="O64" s="47" t="str">
        <f>IF($F$2=Text!$A$1,Text!$A$36,Text!$B$36)</f>
        <v>(z. B. Flasche)</v>
      </c>
      <c r="P64" s="66"/>
      <c r="Q64" s="66"/>
      <c r="R64" s="66"/>
    </row>
    <row r="65" spans="4:18" ht="13.7" customHeight="1" x14ac:dyDescent="0.2">
      <c r="D65" s="8" t="str">
        <f>IF($F$2=Text!$A$1,Text!$A$23,Text!$B$23)</f>
        <v>Autorisierte Unterschrift und Firmenstempel:</v>
      </c>
      <c r="E65" s="73"/>
      <c r="I65" s="46" t="str">
        <f>IF($F$2=Text!$A$1,Text!$A$37,Text!$B$37)</f>
        <v>Volumen des Gebindes/Behälters:</v>
      </c>
      <c r="J65" s="67"/>
      <c r="K65" s="68"/>
      <c r="L65" s="69" t="s">
        <v>87</v>
      </c>
      <c r="O65" s="46" t="str">
        <f>IF($F$2=Text!$A$1,Text!$A$37,Text!$B$37)</f>
        <v>Volumen des Gebindes/Behälters:</v>
      </c>
      <c r="P65" s="67"/>
      <c r="Q65" s="68"/>
      <c r="R65" s="69" t="s">
        <v>87</v>
      </c>
    </row>
    <row r="66" spans="4:18" ht="13.7" customHeight="1" x14ac:dyDescent="0.2">
      <c r="E66" s="73"/>
      <c r="I66" s="47" t="str">
        <f>IF($F$2=Text!$A$1,Text!$A$38,Text!$B$38)</f>
        <v>(l oder kg)</v>
      </c>
      <c r="J66" s="67"/>
      <c r="K66" s="68"/>
      <c r="L66" s="69"/>
      <c r="O66" s="47" t="str">
        <f>IF($F$2=Text!$A$1,Text!$A$38,Text!$B$38)</f>
        <v>(l oder kg)</v>
      </c>
      <c r="P66" s="67"/>
      <c r="Q66" s="68"/>
      <c r="R66" s="69"/>
    </row>
    <row r="67" spans="4:18" ht="13.7" customHeight="1" x14ac:dyDescent="0.2">
      <c r="E67" s="73"/>
      <c r="I67" s="48"/>
      <c r="J67" s="48"/>
      <c r="K67" s="48"/>
      <c r="L67" s="48"/>
      <c r="O67" s="48"/>
      <c r="P67" s="48"/>
      <c r="Q67" s="48"/>
      <c r="R67" s="48"/>
    </row>
    <row r="68" spans="4:18" ht="13.7" customHeight="1" x14ac:dyDescent="0.2">
      <c r="E68" s="73"/>
      <c r="I68" s="49" t="str">
        <f>IF($F$2=Text!$A$1,Text!$A$25,Text!$B$25)</f>
        <v>Teil des Gebindes/Behälters</v>
      </c>
      <c r="J68" s="49" t="str">
        <f>IF($F$2=Text!$A$1,Text!$A$28,Text!$B$28)</f>
        <v>Verwendetes Kunststoffmaterial</v>
      </c>
      <c r="K68" s="49" t="str">
        <f>IF($F$2=Text!$A$1,Text!$A$30,Text!$B$30)</f>
        <v>Gewicht</v>
      </c>
      <c r="L68" s="49" t="str">
        <f>IF($F$2=Text!$A$1,Text!$A$32,Text!$B$32)</f>
        <v>davon Post-</v>
      </c>
      <c r="O68" s="49" t="str">
        <f>IF($F$2=Text!$A$1,Text!$A$25,Text!$B$25)</f>
        <v>Teil des Gebindes/Behälters</v>
      </c>
      <c r="P68" s="49" t="str">
        <f>IF($F$2=Text!$A$1,Text!$A$28,Text!$B$28)</f>
        <v>Verwendetes Kunststoffmaterial</v>
      </c>
      <c r="Q68" s="49" t="str">
        <f>IF($F$2=Text!$A$1,Text!$A$30,Text!$B$30)</f>
        <v>Gewicht</v>
      </c>
      <c r="R68" s="49" t="str">
        <f>IF($F$2=Text!$A$1,Text!$A$32,Text!$B$32)</f>
        <v>davon Post-</v>
      </c>
    </row>
    <row r="69" spans="4:18" ht="13.7" customHeight="1" x14ac:dyDescent="0.2">
      <c r="E69" s="73"/>
      <c r="I69" s="50" t="str">
        <f>IF($F$2=Text!$A$1,Text!$A$26,Text!$B$26)</f>
        <v>(bitte geben Sie das Teil an, z. B.</v>
      </c>
      <c r="J69" s="50" t="str">
        <f>IF($F$2=Text!$A$1,Text!$A$29,Text!$B$29)</f>
        <v>(z. B. PE, PP, PET, ...)</v>
      </c>
      <c r="K69" s="51" t="str">
        <f>IF($F$2=Text!$A$1,Text!$A$31,Text!$B$31)</f>
        <v>dieses Teils</v>
      </c>
      <c r="L69" s="51" t="str">
        <f>IF($F$2=Text!$A$1,Text!$A$33,Text!$B$33)</f>
        <v>Consumer-Material</v>
      </c>
      <c r="O69" s="50" t="str">
        <f>IF($F$2=Text!$A$1,Text!$A$26,Text!$B$26)</f>
        <v>(bitte geben Sie das Teil an, z. B.</v>
      </c>
      <c r="P69" s="50" t="str">
        <f>IF($F$2=Text!$A$1,Text!$A$29,Text!$B$29)</f>
        <v>(z. B. PE, PP, PET, ...)</v>
      </c>
      <c r="Q69" s="51" t="str">
        <f>IF($F$2=Text!$A$1,Text!$A$31,Text!$B$31)</f>
        <v>dieses Teils</v>
      </c>
      <c r="R69" s="51" t="str">
        <f>IF($F$2=Text!$A$1,Text!$A$33,Text!$B$33)</f>
        <v>Consumer-Material</v>
      </c>
    </row>
    <row r="70" spans="4:18" ht="13.7" customHeight="1" x14ac:dyDescent="0.2">
      <c r="E70" s="73"/>
      <c r="I70" s="50" t="str">
        <f>IF($F$2=Text!$A$1,Text!$A$27,Text!$B$27)</f>
        <v>Verschluss, Flasche, Etikett, Düse, ...)</v>
      </c>
      <c r="J70" s="52"/>
      <c r="K70" s="52" t="s">
        <v>84</v>
      </c>
      <c r="L70" s="52" t="s">
        <v>84</v>
      </c>
      <c r="O70" s="50" t="str">
        <f>IF($F$2=Text!$A$1,Text!$A$27,Text!$B$27)</f>
        <v>Verschluss, Flasche, Etikett, Düse, ...)</v>
      </c>
      <c r="P70" s="52"/>
      <c r="Q70" s="52" t="s">
        <v>84</v>
      </c>
      <c r="R70" s="52" t="s">
        <v>84</v>
      </c>
    </row>
    <row r="71" spans="4:18" ht="13.7" customHeight="1" x14ac:dyDescent="0.2">
      <c r="E71" s="73"/>
      <c r="I71" s="64"/>
      <c r="J71" s="65"/>
      <c r="K71" s="65"/>
      <c r="L71" s="65"/>
      <c r="O71" s="64"/>
      <c r="P71" s="65"/>
      <c r="Q71" s="65"/>
      <c r="R71" s="65"/>
    </row>
    <row r="72" spans="4:18" ht="13.7" customHeight="1" x14ac:dyDescent="0.2">
      <c r="E72" s="73"/>
      <c r="I72" s="64"/>
      <c r="J72" s="65"/>
      <c r="K72" s="65"/>
      <c r="L72" s="65"/>
      <c r="O72" s="64"/>
      <c r="P72" s="65"/>
      <c r="Q72" s="65"/>
      <c r="R72" s="65"/>
    </row>
    <row r="73" spans="4:18" ht="13.7" customHeight="1" x14ac:dyDescent="0.2">
      <c r="E73" s="73"/>
      <c r="I73" s="64"/>
      <c r="J73" s="65"/>
      <c r="K73" s="65"/>
      <c r="L73" s="65"/>
      <c r="O73" s="64"/>
      <c r="P73" s="65"/>
      <c r="Q73" s="65"/>
      <c r="R73" s="65"/>
    </row>
    <row r="74" spans="4:18" ht="13.7" customHeight="1" x14ac:dyDescent="0.2">
      <c r="E74" s="73"/>
      <c r="I74" s="64"/>
      <c r="J74" s="65"/>
      <c r="K74" s="65"/>
      <c r="L74" s="65"/>
      <c r="O74" s="64"/>
      <c r="P74" s="65"/>
      <c r="Q74" s="65"/>
      <c r="R74" s="65"/>
    </row>
    <row r="75" spans="4:18" ht="13.7" customHeight="1" x14ac:dyDescent="0.2">
      <c r="E75" s="73"/>
      <c r="K75" s="53">
        <f>SUM(K71:K74)</f>
        <v>0</v>
      </c>
      <c r="L75" s="53">
        <f>SUM(L71:L74)</f>
        <v>0</v>
      </c>
      <c r="Q75" s="53">
        <f>SUM(Q71:Q74)</f>
        <v>0</v>
      </c>
      <c r="R75" s="53">
        <f>SUM(R71:R74)</f>
        <v>0</v>
      </c>
    </row>
    <row r="76" spans="4:18" ht="13.7" customHeight="1" x14ac:dyDescent="0.2">
      <c r="E76" s="73"/>
      <c r="I76" s="70" t="str">
        <f>IF($F$2=Text!$A$1,Text!$A$34,Text!$B$34)</f>
        <v>Recyceltes Post-Consumer-Material in dem Gebinde/Behältner</v>
      </c>
      <c r="J76" s="71"/>
      <c r="K76" s="54" t="s">
        <v>85</v>
      </c>
      <c r="L76" s="55" t="str">
        <f>IF(SUM(K71:K74)=0,"",(100/SUM(K71:K74)*SUM(L71:L74)))</f>
        <v/>
      </c>
      <c r="O76" s="70" t="str">
        <f>IF($F$2=Text!$A$1,Text!$A$34,Text!$B$34)</f>
        <v>Recyceltes Post-Consumer-Material in dem Gebinde/Behältner</v>
      </c>
      <c r="P76" s="71"/>
      <c r="Q76" s="54" t="s">
        <v>85</v>
      </c>
      <c r="R76" s="55" t="str">
        <f>IF(SUM(Q71:Q74)=0,"",(100/SUM(Q71:Q74)*SUM(R71:R74)))</f>
        <v/>
      </c>
    </row>
    <row r="77" spans="4:18" ht="13.7" customHeight="1" x14ac:dyDescent="0.2">
      <c r="I77" s="23"/>
      <c r="J77" s="23"/>
      <c r="K77" s="23"/>
      <c r="L77" s="23"/>
      <c r="O77" s="23"/>
      <c r="P77" s="23"/>
      <c r="Q77" s="23"/>
      <c r="R77" s="23"/>
    </row>
  </sheetData>
  <sheetProtection algorithmName="SHA-512" hashValue="/fZwpaj3HYhEH+QbN4EHz687m3ox7dGPTU0RDQ2vZu+LesA6nTFf/ZwQGGJaoA5BfvtoO1HDrjG5mwPpasfuow==" saltValue="KXbdlIj4wBIteBQV9ZZh/A==" spinCount="100000" sheet="1" scenarios="1" selectLockedCells="1"/>
  <mergeCells count="34">
    <mergeCell ref="D40:E50"/>
    <mergeCell ref="E65:E76"/>
    <mergeCell ref="O76:P76"/>
    <mergeCell ref="P15:R16"/>
    <mergeCell ref="P17:Q18"/>
    <mergeCell ref="R17:R18"/>
    <mergeCell ref="O28:P28"/>
    <mergeCell ref="P31:R32"/>
    <mergeCell ref="P33:Q34"/>
    <mergeCell ref="R33:R34"/>
    <mergeCell ref="O44:P44"/>
    <mergeCell ref="P47:R48"/>
    <mergeCell ref="P49:Q50"/>
    <mergeCell ref="R49:R50"/>
    <mergeCell ref="O60:P60"/>
    <mergeCell ref="P63:R64"/>
    <mergeCell ref="P65:Q66"/>
    <mergeCell ref="R65:R66"/>
    <mergeCell ref="J65:K66"/>
    <mergeCell ref="L65:L66"/>
    <mergeCell ref="I76:J76"/>
    <mergeCell ref="I60:J60"/>
    <mergeCell ref="J63:L64"/>
    <mergeCell ref="I28:J28"/>
    <mergeCell ref="J31:L32"/>
    <mergeCell ref="J33:K34"/>
    <mergeCell ref="L33:L34"/>
    <mergeCell ref="I44:J44"/>
    <mergeCell ref="J15:L16"/>
    <mergeCell ref="J17:K18"/>
    <mergeCell ref="L17:L18"/>
    <mergeCell ref="J47:L48"/>
    <mergeCell ref="J49:K50"/>
    <mergeCell ref="L49:L50"/>
  </mergeCells>
  <phoneticPr fontId="1" type="noConversion"/>
  <conditionalFormatting sqref="L23:L26 L39:L42 L55:L58 R55:R58 R39:R42 R23:R26 L71:L74 R71:R74">
    <cfRule type="expression" dxfId="4" priority="2">
      <formula>L23&gt;K23</formula>
    </cfRule>
  </conditionalFormatting>
  <conditionalFormatting sqref="L28 L44 L60 L76 R76 R60 R44 R28">
    <cfRule type="cellIs" dxfId="3" priority="6" operator="lessThan">
      <formula>25</formula>
    </cfRule>
    <cfRule type="cellIs" dxfId="2" priority="7" operator="greaterThanOrEqual">
      <formula>25</formula>
    </cfRule>
    <cfRule type="cellIs" dxfId="1" priority="1" operator="equal">
      <formula>""</formula>
    </cfRule>
    <cfRule type="cellIs" dxfId="0" priority="3" operator="greaterThan">
      <formula>100</formula>
    </cfRule>
  </conditionalFormatting>
  <dataValidations count="2">
    <dataValidation type="list" allowBlank="1" showInputMessage="1" showErrorMessage="1" sqref="F2" xr:uid="{00000000-0002-0000-0000-000000000000}">
      <formula1>"Deutsch,English"</formula1>
    </dataValidation>
    <dataValidation type="list" allowBlank="1" showInputMessage="1" showErrorMessage="1" sqref="L17:L18 L33:L34 L49:L50 L65:L66 R17:R18 R33:R34 R49:R50 R65:R66" xr:uid="{512D82B6-C7EE-4543-94C5-4F3B756B8B4D}">
      <formula1>Einheit</formula1>
    </dataValidation>
  </dataValidations>
  <hyperlinks>
    <hyperlink ref="E59" r:id="rId1" xr:uid="{69949C0A-3723-4B49-AD0C-0A15C299847B}"/>
  </hyperlinks>
  <pageMargins left="0.78740157480314965" right="0.78740157480314965" top="0.78740157480314965" bottom="0.78740157480314965" header="0.39370078740157483" footer="0.39370078740157483"/>
  <pageSetup paperSize="9" scale="65" fitToWidth="2" fitToHeight="2" orientation="portrait" r:id="rId2"/>
  <headerFooter alignWithMargins="0"/>
  <colBreaks count="2" manualBreakCount="2">
    <brk id="7" max="74" man="1"/>
    <brk id="13" max="74" man="1"/>
  </colBreaks>
  <drawing r:id="rId3"/>
  <legacyDrawing r:id="rId4"/>
  <controls>
    <mc:AlternateContent xmlns:mc="http://schemas.openxmlformats.org/markup-compatibility/2006">
      <mc:Choice Requires="x14">
        <control shapeId="12289" r:id="rId5" name="CheckBox1">
          <controlPr autoLine="0" autoPict="0" r:id="rId6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289" r:id="rId5" name="CheckBox1"/>
      </mc:Fallback>
    </mc:AlternateContent>
    <mc:AlternateContent xmlns:mc="http://schemas.openxmlformats.org/markup-compatibility/2006">
      <mc:Choice Requires="x14">
        <control shapeId="12290" r:id="rId7" name="CheckBox3">
          <controlPr autoLine="0" autoPict="0" r:id="rId6">
            <anchor moveWithCells="1" sizeWithCells="1">
              <from>
                <xdr:col>7</xdr:col>
                <xdr:colOff>38100</xdr:colOff>
                <xdr:row>32</xdr:row>
                <xdr:rowOff>0</xdr:rowOff>
              </from>
              <to>
                <xdr:col>7</xdr:col>
                <xdr:colOff>171450</xdr:colOff>
                <xdr:row>32</xdr:row>
                <xdr:rowOff>0</xdr:rowOff>
              </to>
            </anchor>
          </controlPr>
        </control>
      </mc:Choice>
      <mc:Fallback>
        <control shapeId="12290" r:id="rId7" name="CheckBox3"/>
      </mc:Fallback>
    </mc:AlternateContent>
    <mc:AlternateContent xmlns:mc="http://schemas.openxmlformats.org/markup-compatibility/2006">
      <mc:Choice Requires="x14">
        <control shapeId="12291" r:id="rId8" name="CheckBox4">
          <controlPr autoLine="0" autoPict="0" r:id="rId9">
            <anchor moveWithCells="1" sizeWithCells="1">
              <from>
                <xdr:col>7</xdr:col>
                <xdr:colOff>38100</xdr:colOff>
                <xdr:row>32</xdr:row>
                <xdr:rowOff>0</xdr:rowOff>
              </from>
              <to>
                <xdr:col>7</xdr:col>
                <xdr:colOff>171450</xdr:colOff>
                <xdr:row>32</xdr:row>
                <xdr:rowOff>0</xdr:rowOff>
              </to>
            </anchor>
          </controlPr>
        </control>
      </mc:Choice>
      <mc:Fallback>
        <control shapeId="12291" r:id="rId8" name="CheckBox4"/>
      </mc:Fallback>
    </mc:AlternateContent>
    <mc:AlternateContent xmlns:mc="http://schemas.openxmlformats.org/markup-compatibility/2006">
      <mc:Choice Requires="x14">
        <control shapeId="12292" r:id="rId10" name="CheckBox5">
          <controlPr autoLine="0" autoPict="0" r:id="rId9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292" r:id="rId10" name="CheckBox5"/>
      </mc:Fallback>
    </mc:AlternateContent>
    <mc:AlternateContent xmlns:mc="http://schemas.openxmlformats.org/markup-compatibility/2006">
      <mc:Choice Requires="x14">
        <control shapeId="12293" r:id="rId11" name="CheckBox6">
          <controlPr autoLine="0" autoPict="0" r:id="rId9">
            <anchor moveWithCells="1" sizeWithCells="1">
              <from>
                <xdr:col>7</xdr:col>
                <xdr:colOff>38100</xdr:colOff>
                <xdr:row>32</xdr:row>
                <xdr:rowOff>0</xdr:rowOff>
              </from>
              <to>
                <xdr:col>7</xdr:col>
                <xdr:colOff>171450</xdr:colOff>
                <xdr:row>32</xdr:row>
                <xdr:rowOff>0</xdr:rowOff>
              </to>
            </anchor>
          </controlPr>
        </control>
      </mc:Choice>
      <mc:Fallback>
        <control shapeId="12293" r:id="rId11" name="CheckBox6"/>
      </mc:Fallback>
    </mc:AlternateContent>
    <mc:AlternateContent xmlns:mc="http://schemas.openxmlformats.org/markup-compatibility/2006">
      <mc:Choice Requires="x14">
        <control shapeId="12294" r:id="rId12" name="CheckBox7">
          <controlPr autoLine="0" autoPict="0" r:id="rId9">
            <anchor moveWithCells="1" sizeWithCells="1">
              <from>
                <xdr:col>8</xdr:col>
                <xdr:colOff>38100</xdr:colOff>
                <xdr:row>35</xdr:row>
                <xdr:rowOff>0</xdr:rowOff>
              </from>
              <to>
                <xdr:col>8</xdr:col>
                <xdr:colOff>171450</xdr:colOff>
                <xdr:row>35</xdr:row>
                <xdr:rowOff>0</xdr:rowOff>
              </to>
            </anchor>
          </controlPr>
        </control>
      </mc:Choice>
      <mc:Fallback>
        <control shapeId="12294" r:id="rId12" name="CheckBox7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9">
            <anchor moveWithCells="1" sizeWithCells="1">
              <from>
                <xdr:col>9</xdr:col>
                <xdr:colOff>0</xdr:colOff>
                <xdr:row>35</xdr:row>
                <xdr:rowOff>0</xdr:rowOff>
              </from>
              <to>
                <xdr:col>9</xdr:col>
                <xdr:colOff>0</xdr:colOff>
                <xdr:row>35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6" r:id="rId14" name="CheckBox9">
          <controlPr autoLine="0" autoPict="0" r:id="rId9">
            <anchor moveWithCells="1" sizeWithCells="1">
              <from>
                <xdr:col>9</xdr:col>
                <xdr:colOff>0</xdr:colOff>
                <xdr:row>47</xdr:row>
                <xdr:rowOff>0</xdr:rowOff>
              </from>
              <to>
                <xdr:col>9</xdr:col>
                <xdr:colOff>0</xdr:colOff>
                <xdr:row>47</xdr:row>
                <xdr:rowOff>0</xdr:rowOff>
              </to>
            </anchor>
          </controlPr>
        </control>
      </mc:Choice>
      <mc:Fallback>
        <control shapeId="12296" r:id="rId14" name="CheckBox9"/>
      </mc:Fallback>
    </mc:AlternateContent>
    <mc:AlternateContent xmlns:mc="http://schemas.openxmlformats.org/markup-compatibility/2006">
      <mc:Choice Requires="x14">
        <control shapeId="12297" r:id="rId15" name="CheckBox10">
          <controlPr autoLine="0" autoPict="0" r:id="rId9">
            <anchor moveWithCells="1" sizeWithCells="1">
              <from>
                <xdr:col>9</xdr:col>
                <xdr:colOff>0</xdr:colOff>
                <xdr:row>47</xdr:row>
                <xdr:rowOff>0</xdr:rowOff>
              </from>
              <to>
                <xdr:col>9</xdr:col>
                <xdr:colOff>0</xdr:colOff>
                <xdr:row>47</xdr:row>
                <xdr:rowOff>0</xdr:rowOff>
              </to>
            </anchor>
          </controlPr>
        </control>
      </mc:Choice>
      <mc:Fallback>
        <control shapeId="12297" r:id="rId15" name="CheckBox10"/>
      </mc:Fallback>
    </mc:AlternateContent>
    <mc:AlternateContent xmlns:mc="http://schemas.openxmlformats.org/markup-compatibility/2006">
      <mc:Choice Requires="x14">
        <control shapeId="12306" r:id="rId16" name="CheckBox2">
          <controlPr autoLine="0" autoPict="0" r:id="rId9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306" r:id="rId16" name="CheckBox2"/>
      </mc:Fallback>
    </mc:AlternateContent>
    <mc:AlternateContent xmlns:mc="http://schemas.openxmlformats.org/markup-compatibility/2006">
      <mc:Choice Requires="x14">
        <control shapeId="12307" r:id="rId17" name="CheckBox19">
          <controlPr autoLine="0" autoPict="0" r:id="rId9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307" r:id="rId17" name="CheckBox19"/>
      </mc:Fallback>
    </mc:AlternateContent>
    <mc:AlternateContent xmlns:mc="http://schemas.openxmlformats.org/markup-compatibility/2006">
      <mc:Choice Requires="x14">
        <control shapeId="12308" r:id="rId18" name="CheckBox20">
          <controlPr autoLine="0" autoPict="0" r:id="rId9">
            <anchor moveWithCells="1" sizeWithCells="1">
              <from>
                <xdr:col>6</xdr:col>
                <xdr:colOff>38100</xdr:colOff>
                <xdr:row>23</xdr:row>
                <xdr:rowOff>0</xdr:rowOff>
              </from>
              <to>
                <xdr:col>6</xdr:col>
                <xdr:colOff>171450</xdr:colOff>
                <xdr:row>23</xdr:row>
                <xdr:rowOff>0</xdr:rowOff>
              </to>
            </anchor>
          </controlPr>
        </control>
      </mc:Choice>
      <mc:Fallback>
        <control shapeId="12308" r:id="rId18" name="CheckBox20"/>
      </mc:Fallback>
    </mc:AlternateContent>
    <mc:AlternateContent xmlns:mc="http://schemas.openxmlformats.org/markup-compatibility/2006">
      <mc:Choice Requires="x14">
        <control shapeId="12309" r:id="rId19" name="CheckBox21">
          <controlPr autoLine="0" autoPict="0" r:id="rId9">
            <anchor moveWithCells="1" sizeWithCells="1">
              <from>
                <xdr:col>7</xdr:col>
                <xdr:colOff>38100</xdr:colOff>
                <xdr:row>32</xdr:row>
                <xdr:rowOff>0</xdr:rowOff>
              </from>
              <to>
                <xdr:col>7</xdr:col>
                <xdr:colOff>171450</xdr:colOff>
                <xdr:row>32</xdr:row>
                <xdr:rowOff>0</xdr:rowOff>
              </to>
            </anchor>
          </controlPr>
        </control>
      </mc:Choice>
      <mc:Fallback>
        <control shapeId="12309" r:id="rId19" name="CheckBox21"/>
      </mc:Fallback>
    </mc:AlternateContent>
    <mc:AlternateContent xmlns:mc="http://schemas.openxmlformats.org/markup-compatibility/2006">
      <mc:Choice Requires="x14">
        <control shapeId="12310" r:id="rId20" name="CheckBox22">
          <controlPr autoLine="0" autoPict="0" r:id="rId9">
            <anchor moveWithCells="1" sizeWithCells="1">
              <from>
                <xdr:col>7</xdr:col>
                <xdr:colOff>38100</xdr:colOff>
                <xdr:row>32</xdr:row>
                <xdr:rowOff>0</xdr:rowOff>
              </from>
              <to>
                <xdr:col>7</xdr:col>
                <xdr:colOff>171450</xdr:colOff>
                <xdr:row>32</xdr:row>
                <xdr:rowOff>0</xdr:rowOff>
              </to>
            </anchor>
          </controlPr>
        </control>
      </mc:Choice>
      <mc:Fallback>
        <control shapeId="12310" r:id="rId20" name="CheckBox22"/>
      </mc:Fallback>
    </mc:AlternateContent>
    <mc:AlternateContent xmlns:mc="http://schemas.openxmlformats.org/markup-compatibility/2006">
      <mc:Choice Requires="x14">
        <control shapeId="12314" r:id="rId21" name="CheckBox26">
          <controlPr autoLine="0" autoPict="0" r:id="rId9">
            <anchor moveWithCells="1" sizeWithCells="1">
              <from>
                <xdr:col>9</xdr:col>
                <xdr:colOff>0</xdr:colOff>
                <xdr:row>47</xdr:row>
                <xdr:rowOff>0</xdr:rowOff>
              </from>
              <to>
                <xdr:col>9</xdr:col>
                <xdr:colOff>0</xdr:colOff>
                <xdr:row>47</xdr:row>
                <xdr:rowOff>0</xdr:rowOff>
              </to>
            </anchor>
          </controlPr>
        </control>
      </mc:Choice>
      <mc:Fallback>
        <control shapeId="12314" r:id="rId21" name="CheckBox26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4A878-3B19-4469-B86C-3F2999E88157}">
  <dimension ref="B2:D4"/>
  <sheetViews>
    <sheetView workbookViewId="0">
      <selection activeCell="D9" sqref="D9"/>
    </sheetView>
  </sheetViews>
  <sheetFormatPr baseColWidth="10" defaultRowHeight="13.5" customHeight="1" x14ac:dyDescent="0.2"/>
  <cols>
    <col min="1" max="1" width="11.42578125" style="56"/>
    <col min="2" max="2" width="15.85546875" style="56" customWidth="1"/>
    <col min="3" max="4" width="57.140625" style="13" customWidth="1"/>
    <col min="5" max="16384" width="11.42578125" style="56"/>
  </cols>
  <sheetData>
    <row r="2" spans="2:4" ht="13.5" customHeight="1" x14ac:dyDescent="0.2">
      <c r="B2" s="56" t="s">
        <v>100</v>
      </c>
    </row>
    <row r="3" spans="2:4" ht="13.5" customHeight="1" x14ac:dyDescent="0.2">
      <c r="C3" s="13" t="s">
        <v>0</v>
      </c>
      <c r="D3" s="13" t="s">
        <v>101</v>
      </c>
    </row>
    <row r="4" spans="2:4" ht="13.5" customHeight="1" x14ac:dyDescent="0.2">
      <c r="B4" s="57">
        <v>44627</v>
      </c>
      <c r="C4" s="13" t="s">
        <v>102</v>
      </c>
      <c r="D4" s="13" t="s">
        <v>103</v>
      </c>
    </row>
  </sheetData>
  <sheetProtection algorithmName="SHA-512" hashValue="BQtc6aOqDnBLO3oLdWtDWrBzvEVu39uyu0FaE1yq/la1tvP2Zwit94App5Ul5QM7FmbcE81rsI+1zJN4jMPf6g==" saltValue="JeDqFfoBXvtBZfDYz3EeUA==" spinCount="100000" sheet="1" objects="1" scenarios="1" selectLockedCells="1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">
    <pageSetUpPr fitToPage="1"/>
  </sheetPr>
  <dimension ref="A1:B44"/>
  <sheetViews>
    <sheetView zoomScaleNormal="100" workbookViewId="0">
      <pane ySplit="1" topLeftCell="A2" activePane="bottomLeft" state="frozen"/>
      <selection activeCell="J53" sqref="J53"/>
      <selection pane="bottomLeft" activeCell="B50" sqref="B50"/>
    </sheetView>
  </sheetViews>
  <sheetFormatPr baseColWidth="10" defaultRowHeight="12.75" x14ac:dyDescent="0.2"/>
  <cols>
    <col min="1" max="1" width="113.42578125" style="17" customWidth="1"/>
    <col min="2" max="2" width="101.140625" style="17" customWidth="1"/>
    <col min="3" max="16384" width="11.42578125" style="13"/>
  </cols>
  <sheetData>
    <row r="1" spans="1:2" x14ac:dyDescent="0.2">
      <c r="A1" s="15" t="s">
        <v>0</v>
      </c>
      <c r="B1" s="15" t="s">
        <v>1</v>
      </c>
    </row>
    <row r="2" spans="1:2" x14ac:dyDescent="0.2">
      <c r="A2" s="16" t="s">
        <v>88</v>
      </c>
      <c r="B2" s="16" t="s">
        <v>89</v>
      </c>
    </row>
    <row r="3" spans="1:2" x14ac:dyDescent="0.2">
      <c r="A3" s="16" t="s">
        <v>3</v>
      </c>
      <c r="B3" s="16" t="s">
        <v>4</v>
      </c>
    </row>
    <row r="4" spans="1:2" x14ac:dyDescent="0.2">
      <c r="A4" s="16" t="s">
        <v>7</v>
      </c>
      <c r="B4" s="16" t="s">
        <v>8</v>
      </c>
    </row>
    <row r="5" spans="1:2" x14ac:dyDescent="0.2">
      <c r="A5" s="16" t="s">
        <v>23</v>
      </c>
      <c r="B5" s="16" t="s">
        <v>24</v>
      </c>
    </row>
    <row r="6" spans="1:2" x14ac:dyDescent="0.2">
      <c r="A6" s="17" t="s">
        <v>21</v>
      </c>
      <c r="B6" s="17" t="s">
        <v>22</v>
      </c>
    </row>
    <row r="7" spans="1:2" x14ac:dyDescent="0.2">
      <c r="A7" s="17" t="s">
        <v>5</v>
      </c>
      <c r="B7" s="17" t="s">
        <v>6</v>
      </c>
    </row>
    <row r="8" spans="1:2" x14ac:dyDescent="0.2">
      <c r="A8" s="18" t="s">
        <v>10</v>
      </c>
      <c r="B8" s="18" t="s">
        <v>11</v>
      </c>
    </row>
    <row r="9" spans="1:2" s="14" customFormat="1" x14ac:dyDescent="0.2">
      <c r="A9" s="18" t="s">
        <v>12</v>
      </c>
      <c r="B9" s="18" t="s">
        <v>13</v>
      </c>
    </row>
    <row r="10" spans="1:2" s="14" customFormat="1" x14ac:dyDescent="0.2">
      <c r="A10" s="18" t="s">
        <v>14</v>
      </c>
      <c r="B10" s="18" t="s">
        <v>14</v>
      </c>
    </row>
    <row r="11" spans="1:2" s="14" customFormat="1" x14ac:dyDescent="0.2">
      <c r="A11" s="18" t="s">
        <v>15</v>
      </c>
      <c r="B11" s="18" t="s">
        <v>16</v>
      </c>
    </row>
    <row r="12" spans="1:2" s="14" customFormat="1" x14ac:dyDescent="0.2">
      <c r="A12" s="18" t="s">
        <v>17</v>
      </c>
      <c r="B12" s="18" t="s">
        <v>18</v>
      </c>
    </row>
    <row r="13" spans="1:2" s="14" customFormat="1" x14ac:dyDescent="0.2">
      <c r="A13" s="18" t="s">
        <v>19</v>
      </c>
      <c r="B13" s="18" t="s">
        <v>20</v>
      </c>
    </row>
    <row r="14" spans="1:2" s="14" customFormat="1" x14ac:dyDescent="0.2">
      <c r="A14" s="18" t="s">
        <v>47</v>
      </c>
      <c r="B14" s="18" t="s">
        <v>50</v>
      </c>
    </row>
    <row r="15" spans="1:2" x14ac:dyDescent="0.2">
      <c r="A15" s="17" t="s">
        <v>29</v>
      </c>
      <c r="B15" s="17" t="s">
        <v>28</v>
      </c>
    </row>
    <row r="16" spans="1:2" x14ac:dyDescent="0.2">
      <c r="A16" s="17" t="s">
        <v>51</v>
      </c>
      <c r="B16" s="17" t="s">
        <v>49</v>
      </c>
    </row>
    <row r="17" spans="1:2" x14ac:dyDescent="0.2">
      <c r="A17" s="17" t="s">
        <v>45</v>
      </c>
      <c r="B17" s="17" t="s">
        <v>46</v>
      </c>
    </row>
    <row r="18" spans="1:2" x14ac:dyDescent="0.2">
      <c r="A18" s="17" t="s">
        <v>30</v>
      </c>
      <c r="B18" s="17" t="s">
        <v>25</v>
      </c>
    </row>
    <row r="19" spans="1:2" x14ac:dyDescent="0.2">
      <c r="A19" s="17" t="s">
        <v>33</v>
      </c>
      <c r="B19" s="17" t="s">
        <v>34</v>
      </c>
    </row>
    <row r="20" spans="1:2" x14ac:dyDescent="0.2">
      <c r="A20" s="17" t="s">
        <v>41</v>
      </c>
      <c r="B20" s="17" t="s">
        <v>42</v>
      </c>
    </row>
    <row r="21" spans="1:2" x14ac:dyDescent="0.2">
      <c r="A21" s="17" t="s">
        <v>31</v>
      </c>
      <c r="B21" s="17" t="s">
        <v>26</v>
      </c>
    </row>
    <row r="22" spans="1:2" x14ac:dyDescent="0.2">
      <c r="A22" s="17" t="s">
        <v>32</v>
      </c>
      <c r="B22" s="17" t="s">
        <v>27</v>
      </c>
    </row>
    <row r="23" spans="1:2" x14ac:dyDescent="0.2">
      <c r="A23" s="17" t="s">
        <v>43</v>
      </c>
      <c r="B23" s="17" t="s">
        <v>44</v>
      </c>
    </row>
    <row r="24" spans="1:2" x14ac:dyDescent="0.2">
      <c r="A24" s="17" t="s">
        <v>62</v>
      </c>
      <c r="B24" s="17" t="s">
        <v>63</v>
      </c>
    </row>
    <row r="25" spans="1:2" x14ac:dyDescent="0.2">
      <c r="A25" s="17" t="s">
        <v>56</v>
      </c>
      <c r="B25" s="17" t="s">
        <v>52</v>
      </c>
    </row>
    <row r="26" spans="1:2" x14ac:dyDescent="0.2">
      <c r="A26" s="17" t="s">
        <v>65</v>
      </c>
      <c r="B26" s="17" t="s">
        <v>67</v>
      </c>
    </row>
    <row r="27" spans="1:2" x14ac:dyDescent="0.2">
      <c r="A27" s="17" t="s">
        <v>64</v>
      </c>
      <c r="B27" s="17" t="s">
        <v>66</v>
      </c>
    </row>
    <row r="28" spans="1:2" x14ac:dyDescent="0.2">
      <c r="A28" s="17" t="s">
        <v>79</v>
      </c>
      <c r="B28" s="17" t="s">
        <v>71</v>
      </c>
    </row>
    <row r="29" spans="1:2" x14ac:dyDescent="0.2">
      <c r="A29" s="17" t="s">
        <v>55</v>
      </c>
      <c r="B29" s="17" t="s">
        <v>53</v>
      </c>
    </row>
    <row r="30" spans="1:2" x14ac:dyDescent="0.2">
      <c r="A30" s="17" t="s">
        <v>80</v>
      </c>
      <c r="B30" s="17" t="s">
        <v>82</v>
      </c>
    </row>
    <row r="31" spans="1:2" x14ac:dyDescent="0.2">
      <c r="A31" s="17" t="s">
        <v>81</v>
      </c>
      <c r="B31" s="17" t="s">
        <v>83</v>
      </c>
    </row>
    <row r="32" spans="1:2" x14ac:dyDescent="0.2">
      <c r="A32" s="16" t="s">
        <v>78</v>
      </c>
      <c r="B32" s="16" t="s">
        <v>73</v>
      </c>
    </row>
    <row r="33" spans="1:2" x14ac:dyDescent="0.2">
      <c r="A33" s="16" t="s">
        <v>77</v>
      </c>
      <c r="B33" s="16" t="s">
        <v>72</v>
      </c>
    </row>
    <row r="34" spans="1:2" x14ac:dyDescent="0.2">
      <c r="A34" s="17" t="s">
        <v>57</v>
      </c>
      <c r="B34" s="17" t="s">
        <v>54</v>
      </c>
    </row>
    <row r="35" spans="1:2" x14ac:dyDescent="0.2">
      <c r="A35" s="16" t="s">
        <v>76</v>
      </c>
      <c r="B35" s="16" t="s">
        <v>70</v>
      </c>
    </row>
    <row r="36" spans="1:2" x14ac:dyDescent="0.2">
      <c r="A36" s="16" t="s">
        <v>58</v>
      </c>
      <c r="B36" s="17" t="s">
        <v>59</v>
      </c>
    </row>
    <row r="37" spans="1:2" x14ac:dyDescent="0.2">
      <c r="A37" s="16" t="s">
        <v>75</v>
      </c>
      <c r="B37" s="16" t="s">
        <v>74</v>
      </c>
    </row>
    <row r="38" spans="1:2" x14ac:dyDescent="0.2">
      <c r="A38" s="17" t="s">
        <v>60</v>
      </c>
      <c r="B38" s="17" t="s">
        <v>61</v>
      </c>
    </row>
    <row r="39" spans="1:2" x14ac:dyDescent="0.2">
      <c r="A39" s="17" t="s">
        <v>87</v>
      </c>
      <c r="B39" s="17" t="s">
        <v>48</v>
      </c>
    </row>
    <row r="40" spans="1:2" x14ac:dyDescent="0.2">
      <c r="A40" s="17" t="s">
        <v>90</v>
      </c>
      <c r="B40" s="17" t="s">
        <v>93</v>
      </c>
    </row>
    <row r="41" spans="1:2" x14ac:dyDescent="0.2">
      <c r="A41" s="17" t="s">
        <v>91</v>
      </c>
      <c r="B41" s="17" t="s">
        <v>94</v>
      </c>
    </row>
    <row r="42" spans="1:2" x14ac:dyDescent="0.2">
      <c r="A42" s="17" t="s">
        <v>92</v>
      </c>
      <c r="B42" s="17" t="s">
        <v>95</v>
      </c>
    </row>
    <row r="43" spans="1:2" x14ac:dyDescent="0.2">
      <c r="A43" s="17" t="s">
        <v>96</v>
      </c>
      <c r="B43" s="17" t="s">
        <v>97</v>
      </c>
    </row>
    <row r="44" spans="1:2" x14ac:dyDescent="0.2">
      <c r="A44" s="17" t="s">
        <v>98</v>
      </c>
      <c r="B44" s="17" t="s">
        <v>99</v>
      </c>
    </row>
  </sheetData>
  <sheetProtection algorithmName="SHA-512" hashValue="hhvbXXyVat0t1GvBhb+Pww6+CddmJeLrpgf/D2L8VvDKDJb+fSnRh1yWo+qRPNRTxPj3qJT16lpebdHmKZf6fQ==" saltValue="CACshsclNGoKZAzn/FsHQg==" spinCount="100000" sheet="1" objects="1" scenarios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">
    <pageSetUpPr fitToPage="1"/>
  </sheetPr>
  <dimension ref="A1:B40"/>
  <sheetViews>
    <sheetView workbookViewId="0">
      <selection activeCell="A2" sqref="A2:A5"/>
    </sheetView>
  </sheetViews>
  <sheetFormatPr baseColWidth="10" defaultRowHeight="12.75" x14ac:dyDescent="0.2"/>
  <cols>
    <col min="1" max="1" width="67.28515625" style="30" bestFit="1" customWidth="1"/>
    <col min="2" max="2" width="11.42578125" style="30" customWidth="1"/>
    <col min="3" max="16384" width="11.42578125" style="30"/>
  </cols>
  <sheetData>
    <row r="1" spans="1:2" x14ac:dyDescent="0.2">
      <c r="A1" s="39" t="s">
        <v>86</v>
      </c>
    </row>
    <row r="3" spans="1:2" x14ac:dyDescent="0.2">
      <c r="A3" s="30" t="str">
        <f>IF(Information!$F$2=Text!$A$1,Text!$A$39,Text!$B$39)</f>
        <v>Bitte wählen!</v>
      </c>
    </row>
    <row r="4" spans="1:2" x14ac:dyDescent="0.2">
      <c r="A4" s="30" t="s">
        <v>68</v>
      </c>
    </row>
    <row r="5" spans="1:2" x14ac:dyDescent="0.2">
      <c r="A5" s="30" t="s">
        <v>69</v>
      </c>
    </row>
    <row r="13" spans="1:2" x14ac:dyDescent="0.2">
      <c r="B13" s="31"/>
    </row>
    <row r="33" spans="1:1" x14ac:dyDescent="0.2">
      <c r="A33" s="29"/>
    </row>
    <row r="34" spans="1:1" x14ac:dyDescent="0.2">
      <c r="A34" s="29"/>
    </row>
    <row r="35" spans="1:1" x14ac:dyDescent="0.2">
      <c r="A35" s="29"/>
    </row>
    <row r="36" spans="1:1" x14ac:dyDescent="0.2">
      <c r="A36" s="29"/>
    </row>
    <row r="37" spans="1:1" x14ac:dyDescent="0.2">
      <c r="A37" s="29"/>
    </row>
    <row r="38" spans="1:1" x14ac:dyDescent="0.2">
      <c r="A38" s="29"/>
    </row>
    <row r="39" spans="1:1" x14ac:dyDescent="0.2">
      <c r="A39" s="29"/>
    </row>
    <row r="40" spans="1:1" x14ac:dyDescent="0.2">
      <c r="A40" s="29"/>
    </row>
  </sheetData>
  <sheetProtection algorithmName="SHA-512" hashValue="UyXbcxUxV2GsyEThEncJntMjCfZ8deYbvyu0dVQObzmMgR5NnVvXuYDyEHn5whPzM0vZUlVYxfO3DErpG3P0TQ==" saltValue="P+a9YNCwyNFKxa7O4IUNUw==" spinCount="100000" sheet="1" objects="1" scenarios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Information</vt:lpstr>
      <vt:lpstr>Change Log</vt:lpstr>
      <vt:lpstr>Text</vt:lpstr>
      <vt:lpstr>Drop</vt:lpstr>
      <vt:lpstr>Information!Druckbereich</vt:lpstr>
      <vt:lpstr>Einheit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</dc:creator>
  <cp:lastModifiedBy>Rimkus-Völker, Andrea</cp:lastModifiedBy>
  <cp:lastPrinted>2022-03-04T10:55:40Z</cp:lastPrinted>
  <dcterms:created xsi:type="dcterms:W3CDTF">2011-11-24T13:40:47Z</dcterms:created>
  <dcterms:modified xsi:type="dcterms:W3CDTF">2022-04-13T11:44:49Z</dcterms:modified>
</cp:coreProperties>
</file>